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4385" windowHeight="10800"/>
  </bookViews>
  <sheets>
    <sheet name="перелік" sheetId="2" r:id="rId1"/>
    <sheet name="Аркуш1" sheetId="3" r:id="rId2"/>
  </sheets>
  <definedNames>
    <definedName name="_xlnm.Print_Titles" localSheetId="0">перелік!$8:$8</definedName>
    <definedName name="_xlnm.Print_Area" localSheetId="0">перелік!$A$1:$N$106</definedName>
  </definedNames>
  <calcPr calcId="145621"/>
</workbook>
</file>

<file path=xl/calcChain.xml><?xml version="1.0" encoding="utf-8"?>
<calcChain xmlns="http://schemas.openxmlformats.org/spreadsheetml/2006/main">
  <c r="F9" i="2" l="1"/>
  <c r="F106" i="2"/>
  <c r="G106" i="2"/>
  <c r="H106" i="2"/>
  <c r="I106" i="2"/>
  <c r="J106" i="2"/>
  <c r="K106" i="2"/>
  <c r="L106" i="2"/>
  <c r="E106" i="2"/>
  <c r="F21" i="2"/>
  <c r="G21" i="2"/>
  <c r="H21" i="2"/>
  <c r="I21" i="2"/>
  <c r="J21" i="2"/>
  <c r="K21" i="2"/>
  <c r="L21" i="2"/>
  <c r="E21" i="2"/>
  <c r="E38" i="2" l="1"/>
  <c r="G38" i="2"/>
  <c r="H38" i="2"/>
  <c r="I38" i="2"/>
  <c r="J38" i="2"/>
  <c r="K38" i="2"/>
  <c r="L38" i="2"/>
  <c r="E9" i="2" l="1"/>
  <c r="G9" i="2"/>
  <c r="H9" i="2"/>
  <c r="I9" i="2"/>
  <c r="J9" i="2"/>
  <c r="K9" i="2"/>
  <c r="L9" i="2"/>
  <c r="E40" i="2"/>
  <c r="G40" i="2"/>
  <c r="H40" i="2"/>
  <c r="I40" i="2"/>
  <c r="J40" i="2"/>
  <c r="K40" i="2"/>
  <c r="G43" i="2"/>
  <c r="H43" i="2"/>
  <c r="I43" i="2"/>
  <c r="J43" i="2"/>
  <c r="K43" i="2"/>
  <c r="L43" i="2"/>
  <c r="F60" i="2" l="1"/>
  <c r="F61" i="2"/>
  <c r="E61" i="2" s="1"/>
  <c r="F62" i="2"/>
  <c r="E62" i="2" s="1"/>
  <c r="F63" i="2"/>
  <c r="E63" i="2" s="1"/>
  <c r="F64" i="2"/>
  <c r="E64" i="2" s="1"/>
  <c r="F65" i="2"/>
  <c r="E65" i="2" s="1"/>
  <c r="F66" i="2"/>
  <c r="E66" i="2" s="1"/>
  <c r="F67" i="2"/>
  <c r="E67" i="2" s="1"/>
  <c r="F68" i="2"/>
  <c r="E68" i="2" s="1"/>
  <c r="F69" i="2"/>
  <c r="E69" i="2" s="1"/>
  <c r="F70" i="2"/>
  <c r="E70" i="2" s="1"/>
  <c r="F71" i="2"/>
  <c r="E71" i="2" s="1"/>
  <c r="F72" i="2"/>
  <c r="E72" i="2" s="1"/>
  <c r="F73" i="2"/>
  <c r="E73" i="2" s="1"/>
  <c r="F74" i="2"/>
  <c r="E74" i="2" s="1"/>
  <c r="F75" i="2"/>
  <c r="E75" i="2" s="1"/>
  <c r="F76" i="2"/>
  <c r="E76" i="2" s="1"/>
  <c r="F77" i="2"/>
  <c r="E77" i="2" s="1"/>
  <c r="F78" i="2"/>
  <c r="E78" i="2" s="1"/>
  <c r="F79" i="2"/>
  <c r="E79" i="2" s="1"/>
  <c r="F80" i="2"/>
  <c r="E80" i="2" s="1"/>
  <c r="F81" i="2"/>
  <c r="E81" i="2" s="1"/>
  <c r="F82" i="2"/>
  <c r="E82" i="2" s="1"/>
  <c r="F83" i="2"/>
  <c r="E83" i="2" s="1"/>
  <c r="F84" i="2"/>
  <c r="E84" i="2" s="1"/>
  <c r="F85" i="2"/>
  <c r="E85" i="2" s="1"/>
  <c r="F86" i="2"/>
  <c r="E86" i="2" s="1"/>
  <c r="F87" i="2"/>
  <c r="E87" i="2" s="1"/>
  <c r="F88" i="2"/>
  <c r="E88" i="2" s="1"/>
  <c r="F89" i="2"/>
  <c r="E89" i="2" s="1"/>
  <c r="F90" i="2"/>
  <c r="E90" i="2" s="1"/>
  <c r="F91" i="2"/>
  <c r="E91" i="2" s="1"/>
  <c r="F92" i="2"/>
  <c r="E92" i="2" s="1"/>
  <c r="F93" i="2"/>
  <c r="E93" i="2" s="1"/>
  <c r="F94" i="2"/>
  <c r="E94" i="2" s="1"/>
  <c r="F95" i="2"/>
  <c r="E95" i="2" s="1"/>
  <c r="F96" i="2"/>
  <c r="E96" i="2" s="1"/>
  <c r="F97" i="2"/>
  <c r="E97" i="2" s="1"/>
  <c r="F98" i="2"/>
  <c r="E98" i="2" s="1"/>
  <c r="F99" i="2"/>
  <c r="E99" i="2" s="1"/>
  <c r="F100" i="2"/>
  <c r="E100" i="2" s="1"/>
  <c r="F101" i="2"/>
  <c r="E101" i="2" s="1"/>
  <c r="F102" i="2"/>
  <c r="E102" i="2" s="1"/>
  <c r="F103" i="2"/>
  <c r="E103" i="2" s="1"/>
  <c r="F104" i="2"/>
  <c r="E104" i="2" s="1"/>
  <c r="F105" i="2"/>
  <c r="E105" i="2" s="1"/>
  <c r="E60" i="2"/>
  <c r="F59" i="2"/>
  <c r="E59" i="2" s="1"/>
  <c r="F55" i="2"/>
  <c r="F54" i="2"/>
  <c r="F53" i="2"/>
  <c r="F52" i="2"/>
  <c r="F51" i="2"/>
  <c r="F50" i="2"/>
  <c r="F49" i="2"/>
  <c r="F48" i="2"/>
  <c r="F46" i="2"/>
  <c r="F45" i="2"/>
  <c r="F44" i="2"/>
  <c r="F47" i="2"/>
  <c r="E43" i="2" l="1"/>
  <c r="F17" i="2"/>
  <c r="F18" i="2"/>
  <c r="L40" i="2" l="1"/>
  <c r="F56" i="2" l="1"/>
  <c r="F57" i="2"/>
  <c r="F58" i="2"/>
  <c r="F39" i="2"/>
  <c r="F38" i="2" s="1"/>
  <c r="F43" i="2" l="1"/>
  <c r="F16" i="2"/>
  <c r="F10" i="2" l="1"/>
  <c r="F42" i="2"/>
  <c r="F41" i="2"/>
  <c r="F40" i="2" s="1"/>
  <c r="F11" i="2" l="1"/>
  <c r="F12" i="2" l="1"/>
  <c r="F13" i="2"/>
  <c r="F14" i="2"/>
  <c r="F15" i="2"/>
</calcChain>
</file>

<file path=xl/sharedStrings.xml><?xml version="1.0" encoding="utf-8"?>
<sst xmlns="http://schemas.openxmlformats.org/spreadsheetml/2006/main" count="304" uniqueCount="147">
  <si>
    <t>№ з/п</t>
  </si>
  <si>
    <t>Всього</t>
  </si>
  <si>
    <t>у тому числі:</t>
  </si>
  <si>
    <t>кошти державного бюджету</t>
  </si>
  <si>
    <t>обласний бюджет</t>
  </si>
  <si>
    <t>кошти місцевих бюджетів</t>
  </si>
  <si>
    <t>Виконавець</t>
  </si>
  <si>
    <t>Примітка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</si>
  <si>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</si>
  <si>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територій*</t>
  </si>
  <si>
    <t>Інші джерела фінансування *</t>
  </si>
  <si>
    <t>державний фонд регіонального розвитку</t>
  </si>
  <si>
    <t>Житлове господарство та комунальна інфраструктура</t>
  </si>
  <si>
    <t>Дорожньо-транспортний комплекс</t>
  </si>
  <si>
    <t>Результативність реалізації проєкту
(характеристика,  потужність відповідних об'єктів)</t>
  </si>
  <si>
    <t>Назва проєкту</t>
  </si>
  <si>
    <t>Термін реалізації проєкту</t>
  </si>
  <si>
    <t>Кошторисна вартість проєкту,
тис.грн</t>
  </si>
  <si>
    <t>Управління житлово - комунального господарства</t>
  </si>
  <si>
    <t>встановлена система пожежної сигналізації, системи оповіщення людей про пожежу та управління евакуацією людей</t>
  </si>
  <si>
    <t>відремонтовано 134 житлові кімнати, замінено - 267 м² вікон, проведено теплоізоляцію - 4742,7 м² фасадів</t>
  </si>
  <si>
    <t xml:space="preserve"> проєкт реалізується в рамках Надзвичайної кредитної програми для відновлення України ЄІБ (ПУЛ 4)</t>
  </si>
  <si>
    <t>проєкт реалізується в рамках Надзвичайної кредитної програми для відновлення України ЄІБ (ПУЛ 2а)</t>
  </si>
  <si>
    <t>бюджет територіальної громади</t>
  </si>
  <si>
    <t>відновлено 17 км мереж, тягова підстанція; встановлена 41 залізобетонна опора, 528 енергозберігаючих світильників; влаштовано 22 зупиночних пункти</t>
  </si>
  <si>
    <t>Додаток 4</t>
  </si>
  <si>
    <t>Ліквідація наслідків збройної агресії рф</t>
  </si>
  <si>
    <t>кількість відновлених будинків - 1 од.</t>
  </si>
  <si>
    <t>улаштовано нове асфальтобетонне покриття протяжністю - 2 213 км</t>
  </si>
  <si>
    <t>Фізичне виховання та спорт</t>
  </si>
  <si>
    <t>Відділ у справах сім'ї, молоді, фізичної культури та спорту, управління житлово-комунального господарства, КЗ "Спортивний клуб за місцем проживання "Культурно-спортивний центр"</t>
  </si>
  <si>
    <t>проведено реконструкцію стадіону</t>
  </si>
  <si>
    <t>будівельна готовність об’єкту - 100 %</t>
  </si>
  <si>
    <r>
      <t>площа покрівлі, що ремонтується - 704 м</t>
    </r>
    <r>
      <rPr>
        <vertAlign val="superscript"/>
        <sz val="10"/>
        <rFont val="Times New Roman"/>
        <family val="1"/>
        <charset val="204"/>
      </rPr>
      <t>2</t>
    </r>
  </si>
  <si>
    <t>Відділ освіти, управління житлово - комунального господарства</t>
  </si>
  <si>
    <t>кількість відновлених об’єктів - 1 од.</t>
  </si>
  <si>
    <r>
      <t>площа покрівлі, що ремонтується - 452 м</t>
    </r>
    <r>
      <rPr>
        <vertAlign val="superscript"/>
        <sz val="10"/>
        <rFont val="Times New Roman"/>
        <family val="1"/>
        <charset val="204"/>
      </rPr>
      <t>2</t>
    </r>
  </si>
  <si>
    <t xml:space="preserve"> Перелік інвестиційних/інфраструктурних проєктів, реалізація яких пропонується у 2025 році</t>
  </si>
  <si>
    <t>до Програми економічного і соціального розвитку Слов'янської міської територіальної громади на 2025 рік</t>
  </si>
  <si>
    <t>Потреба у фінансуванні на 2025 рік, тис.грн</t>
  </si>
  <si>
    <r>
      <t>площа покрівлі, що ремонтується - 1096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</si>
  <si>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- 932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</si>
  <si>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- 1045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</si>
  <si>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- 1128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</si>
  <si>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- 607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</si>
  <si>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- 1050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</si>
  <si>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- 1087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</si>
  <si>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- 1112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</si>
  <si>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- 1082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</si>
  <si>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- 390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</si>
  <si>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- 780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</si>
  <si>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- 435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</si>
  <si>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- 266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</si>
  <si>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- 570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</si>
  <si>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- 370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</si>
  <si>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- 373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</si>
  <si>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- 1090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</si>
  <si>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- 792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</si>
  <si>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- 205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</si>
  <si>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- 203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</si>
  <si>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- 1116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</si>
  <si>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- 735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</si>
  <si>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- 1756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</si>
  <si>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- 1484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</si>
  <si>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- 1157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</si>
  <si>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- 1132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</si>
  <si>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- 572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</si>
  <si>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- 356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</si>
  <si>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- 355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</si>
  <si>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- 420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</si>
  <si>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- 470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</si>
  <si>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- 765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</si>
  <si>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- 1028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</si>
  <si>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- 840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</si>
  <si>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- 775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</si>
  <si>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- 912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</si>
  <si>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- 1100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</si>
  <si>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- 656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</si>
  <si>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- 700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</si>
  <si>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- 1155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</si>
  <si>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- 353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</si>
  <si>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- 1085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</si>
  <si>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- 575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</si>
  <si>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- 1195 м</t>
    </r>
    <r>
      <rPr>
        <vertAlign val="superscript"/>
        <sz val="10"/>
        <rFont val="Times New Roman"/>
        <family val="1"/>
        <charset val="204"/>
      </rPr>
      <t>2</t>
    </r>
  </si>
  <si>
    <r>
      <t>площа покрівлі, що ремонтується - 890 м</t>
    </r>
    <r>
      <rPr>
        <vertAlign val="superscript"/>
        <sz val="10"/>
        <rFont val="Times New Roman"/>
        <family val="1"/>
        <charset val="204"/>
      </rPr>
      <t>2</t>
    </r>
  </si>
  <si>
    <t>проведено капітальний ремонт тротуарів</t>
  </si>
  <si>
    <t>проведено капітальний ремонт вулично-дорожньої мережі (улаштування водостоків)</t>
  </si>
  <si>
    <t>Відділ охорони здоров'я, управління житлово-комунального господарства</t>
  </si>
  <si>
    <t>реконструйовано будівлю площею -7008 м2, проведено благоустрій прилеглої території - 0,125 га</t>
  </si>
  <si>
    <t>кількість будівель, од.</t>
  </si>
  <si>
    <t>встановлена система пожежної сигналізації, система керування евакуюванням, система передавання тривожних сповіщень від пожежної автоматики</t>
  </si>
  <si>
    <t>реконструйовано будівлю</t>
  </si>
  <si>
    <t>Усього</t>
  </si>
  <si>
    <t>Прим.:*</t>
  </si>
  <si>
    <t>Інші джерела фінансування* - кошти, отримані з інших джерел, не заборонених законодавством.</t>
  </si>
  <si>
    <t>Освіта</t>
  </si>
  <si>
    <t>Охорона здоров'я</t>
  </si>
  <si>
    <t xml:space="preserve">зроблено капітальний ремонт </t>
  </si>
  <si>
    <t>Встановлено пристрої блискавкозахисту від прямого ураження та від вторинних прояв блискавки</t>
  </si>
  <si>
    <t>Відділ охорони здоров'я, Управління житлово - комунального господарства</t>
  </si>
  <si>
    <t>виконано капітальний ремонт кабінетів та санвузла для маломобільних груп населення</t>
  </si>
  <si>
    <t>Відремонтовано каналізаційну систему при будівлі</t>
  </si>
  <si>
    <r>
      <t>Удосконалення системи пасажироперевезень електротранспортом в м.Слов'янськ Донецької області, шляхом реконструкції (відновлення)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</t>
    </r>
  </si>
  <si>
    <r>
      <t>Удосконалення системи пасажироперевезень електротранспортом в м. Слов'янськ Донецької області, шляхом реконструкції (відновлення)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(коригування) (витрати які не покриваються субвенцією, у т.ч. коригування проєктно-кошторисної документації, авторський нагляд та інше)</t>
    </r>
  </si>
  <si>
    <r>
      <t>Капітальний ремонт (</t>
    </r>
    <r>
      <rPr>
        <i/>
        <sz val="10"/>
        <rFont val="Times New Roman"/>
        <family val="1"/>
        <charset val="204"/>
      </rPr>
      <t>конфіденційна інформація)</t>
    </r>
    <r>
      <rPr>
        <sz val="10"/>
        <rFont val="Times New Roman"/>
        <family val="1"/>
        <charset val="204"/>
      </rPr>
      <t xml:space="preserve"> (Система пожежної сигналізації. Система оповіщення людей про пожежу та управління евакуацією людей)</t>
    </r>
  </si>
  <si>
    <r>
      <t>Капітальний ремонт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(Система пожежної сигналізації. Система оповіщення людей про пожежу та управління евакуацією людей)</t>
    </r>
  </si>
  <si>
    <r>
      <t>Капітальний ремонт дорожнього покриття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м.Слов'янськ (коригування) (у т.ч. коригування проєктно-кошторисної документації)</t>
    </r>
  </si>
  <si>
    <r>
      <t>Капітальний ремонт тротуарів по (</t>
    </r>
    <r>
      <rPr>
        <i/>
        <sz val="10"/>
        <color rgb="FF000000"/>
        <rFont val="Times New Roman"/>
        <family val="1"/>
        <charset val="204"/>
      </rPr>
      <t>конфіденційна інформація</t>
    </r>
    <r>
      <rPr>
        <sz val="10"/>
        <color rgb="FF000000"/>
        <rFont val="Times New Roman"/>
        <family val="1"/>
        <charset val="204"/>
      </rPr>
      <t>) м.Слов’янськ (у т.ч. коригування проєктно-кошторисної документації)</t>
    </r>
  </si>
  <si>
    <r>
      <t>Капітальний ремонт тротуарів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 xml:space="preserve">) м.Слов’янськ (у т.ч. коригування проєктно-кошторисної документації)
</t>
    </r>
  </si>
  <si>
    <r>
      <t>Капітальний ремонт вулично-дорожньої мережі м.Слов'янськ (улаштування водостоків)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(у т.ч. коригування проєктно-кошторисної документації)</t>
    </r>
  </si>
  <si>
    <r>
      <t xml:space="preserve">Комунальний лікувально-профілактичний заклад </t>
    </r>
    <r>
      <rPr>
        <i/>
        <sz val="10"/>
        <rFont val="Times New Roman"/>
        <family val="1"/>
        <charset val="204"/>
      </rPr>
      <t>(конфіденційна інформація)</t>
    </r>
  </si>
  <si>
    <r>
      <t xml:space="preserve">Капітальний ремонт </t>
    </r>
    <r>
      <rPr>
        <i/>
        <sz val="10"/>
        <rFont val="Times New Roman"/>
        <family val="1"/>
        <charset val="204"/>
      </rPr>
      <t xml:space="preserve">(конфіденційна інформація) </t>
    </r>
    <r>
      <rPr>
        <sz val="10"/>
        <rFont val="Times New Roman"/>
        <family val="1"/>
        <charset val="204"/>
      </rPr>
      <t>(система пожежної сигналізації, система передачі тривожних повідомлень на пульт пожежного спостереження, система керування евакуюванням (в частині систем оповіщення про пожежу і покажчиків напряму евакуювання) (в т.ч. коригування проєктно-кошторисної документації)</t>
    </r>
  </si>
  <si>
    <r>
      <t>Реконструкція корпусу (</t>
    </r>
    <r>
      <rPr>
        <i/>
        <sz val="10"/>
        <rFont val="Times New Roman"/>
        <family val="1"/>
        <charset val="204"/>
      </rPr>
      <t xml:space="preserve">конфіденційна інформація) </t>
    </r>
    <r>
      <rPr>
        <sz val="10"/>
        <rFont val="Times New Roman"/>
        <family val="1"/>
        <charset val="204"/>
      </rPr>
      <t>(коригування) (витрати які не покриваються субвенцією, у т.ч. коригування проєктно-кошторисної документації, авторський нагляд та інше)</t>
    </r>
  </si>
  <si>
    <r>
      <t>Капітальний ремонт (</t>
    </r>
    <r>
      <rPr>
        <i/>
        <sz val="10"/>
        <rFont val="Times New Roman"/>
        <family val="1"/>
        <charset val="204"/>
      </rPr>
      <t>конфіденційна інформація)</t>
    </r>
    <r>
      <rPr>
        <sz val="10"/>
        <rFont val="Times New Roman"/>
        <family val="1"/>
        <charset val="204"/>
      </rPr>
      <t xml:space="preserve"> (система пожежної сигналізації, система передачі тривожних повідомлень на пульт пожежного спостереження, система керування евакуюванням (в частині систем оповіщення про пожежу і покажчиків напряму евакуювання) (в т.ч. коригування проєктно-кошторисної документації)</t>
    </r>
  </si>
  <si>
    <r>
      <t>Капітальний ремонт (</t>
    </r>
    <r>
      <rPr>
        <i/>
        <sz val="10"/>
        <rFont val="Times New Roman"/>
        <family val="1"/>
        <charset val="204"/>
      </rPr>
      <t>конфіденційна інформація)</t>
    </r>
    <r>
      <rPr>
        <sz val="10"/>
        <rFont val="Times New Roman"/>
        <family val="1"/>
        <charset val="204"/>
      </rPr>
      <t xml:space="preserve"> (система пожежної сигналізації, система керування евакуюванням, система передавання тривожних сповіщень від пожежної автоматики) (в т.ч. коригування проєктно-кошторисної документації)</t>
    </r>
  </si>
  <si>
    <r>
      <t>Реконструкція будівлі (</t>
    </r>
    <r>
      <rPr>
        <i/>
        <sz val="10"/>
        <color rgb="FF000000"/>
        <rFont val="Times New Roman"/>
        <family val="1"/>
        <charset val="204"/>
      </rPr>
      <t>конфіденційна інформація) (</t>
    </r>
    <r>
      <rPr>
        <sz val="10"/>
        <color rgb="FF000000"/>
        <rFont val="Times New Roman"/>
        <family val="1"/>
        <charset val="204"/>
      </rPr>
      <t>коригування)</t>
    </r>
  </si>
  <si>
    <r>
      <t>Капітальний ремонт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</t>
    </r>
  </si>
  <si>
    <r>
      <t>Удосконалення перинатальної допомоги мешканцям м.Слов'янська шляхом впровадження новітніх технологій (реконструкція) у пологовому будинку, розташованому по (</t>
    </r>
    <r>
      <rPr>
        <i/>
        <sz val="10"/>
        <rFont val="Times New Roman"/>
        <family val="1"/>
        <charset val="204"/>
      </rPr>
      <t>конфіденційна інформація) (</t>
    </r>
    <r>
      <rPr>
        <sz val="10"/>
        <rFont val="Times New Roman"/>
        <family val="1"/>
        <charset val="204"/>
      </rPr>
      <t xml:space="preserve">коригування) (в т.ч. коригування проєктно-кошторисної документації) </t>
    </r>
  </si>
  <si>
    <t>(конфіденційна інформація)</t>
  </si>
  <si>
    <r>
      <t>Встановлення пристроїв блискавкозахисту від прямого ураження та від вторинних прояв блискавки (</t>
    </r>
    <r>
      <rPr>
        <i/>
        <sz val="10"/>
        <rFont val="Times New Roman"/>
        <family val="1"/>
        <charset val="204"/>
      </rPr>
      <t>конфіденційна інформація)</t>
    </r>
  </si>
  <si>
    <r>
      <t>Капітальний ремонт (аварійно-відновлювальні роботи)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</t>
    </r>
  </si>
  <si>
    <r>
      <t xml:space="preserve">Ремонт вентиляційних камер та підлоги  </t>
    </r>
    <r>
      <rPr>
        <i/>
        <sz val="10"/>
        <rFont val="Times New Roman"/>
        <family val="1"/>
        <charset val="204"/>
      </rPr>
      <t>(конфіденційна інформація)</t>
    </r>
  </si>
  <si>
    <r>
      <t>Відремонтовано вентиляційні камери та підлоги (</t>
    </r>
    <r>
      <rPr>
        <i/>
        <sz val="10"/>
        <rFont val="Times New Roman"/>
        <family val="1"/>
        <charset val="204"/>
      </rPr>
      <t>конфіденційна інформація)</t>
    </r>
  </si>
  <si>
    <r>
      <t>Ремонт каналізаційної системи при будівлі,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</t>
    </r>
  </si>
  <si>
    <r>
      <t>Реконструкція стадіону (</t>
    </r>
    <r>
      <rPr>
        <i/>
        <sz val="10"/>
        <color rgb="FF000000"/>
        <rFont val="Times New Roman"/>
        <family val="1"/>
        <charset val="204"/>
      </rPr>
      <t>конфіденційна інформація</t>
    </r>
    <r>
      <rPr>
        <sz val="10"/>
        <color rgb="FF000000"/>
        <rFont val="Times New Roman"/>
        <family val="1"/>
        <charset val="204"/>
      </rPr>
      <t>)</t>
    </r>
  </si>
  <si>
    <r>
      <t>Комунальний гуртожиток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м. Слов'янськ - капітальний ремонт (модернізація) для розміщення внутрішньо переміщених осіб (коригування)</t>
    </r>
  </si>
  <si>
    <r>
      <t>Комунальний гуртожиток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м. Слов'янськ - капітальний ремонт (модернізація) для розміщення внутрішньо переміщених осіб (коригування) (витрати які не покриваються субвенцією, у т.ч. коригування проєктно-кошторисної документації, авторський нагляд та інше)</t>
    </r>
  </si>
  <si>
    <r>
      <t>Капітальний ремонт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 xml:space="preserve">) (заміна вікон пошкоджених внаслідок військової агресії рф) </t>
    </r>
  </si>
  <si>
    <r>
      <t>Капітальний ремонт житлового будинку по (</t>
    </r>
    <r>
      <rPr>
        <i/>
        <sz val="10"/>
        <color rgb="FF000000"/>
        <rFont val="Times New Roman"/>
        <family val="1"/>
        <charset val="204"/>
      </rPr>
      <t>конфіденційна інформація</t>
    </r>
    <r>
      <rPr>
        <sz val="10"/>
        <color rgb="FF000000"/>
        <rFont val="Times New Roman"/>
        <family val="1"/>
        <charset val="204"/>
      </rPr>
      <t>) м.Слов’янськ (ліквідація наслідків збройної агресії РФ) (в т.ч. коригування проєктно-кошторисної документації)</t>
    </r>
  </si>
  <si>
    <r>
      <t>Капітальний ремонт житлового будинку по (</t>
    </r>
    <r>
      <rPr>
        <i/>
        <sz val="10"/>
        <color rgb="FF000000"/>
        <rFont val="Times New Roman"/>
        <family val="1"/>
        <charset val="204"/>
      </rPr>
      <t>конфіденційна інформація</t>
    </r>
    <r>
      <rPr>
        <sz val="10"/>
        <color rgb="FF000000"/>
        <rFont val="Times New Roman"/>
        <family val="1"/>
        <charset val="204"/>
      </rPr>
      <t>) м.Слов’янськ (ліквідація наслідків збройної агресії РФ)</t>
    </r>
  </si>
  <si>
    <r>
      <t xml:space="preserve">Капітальний ремонт житлового будинку по </t>
    </r>
    <r>
      <rPr>
        <i/>
        <sz val="10"/>
        <color rgb="FF000000"/>
        <rFont val="Times New Roman"/>
        <family val="1"/>
        <charset val="204"/>
      </rPr>
      <t>(конфіденційна інформація</t>
    </r>
    <r>
      <rPr>
        <sz val="10"/>
        <color rgb="FF000000"/>
        <rFont val="Times New Roman"/>
        <family val="1"/>
        <charset val="204"/>
      </rPr>
      <t>) м.Слов’янськ (ліквідація наслідків збройної агресії РФ)</t>
    </r>
  </si>
  <si>
    <r>
      <t>Капітальний ремонт житлового будинку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м.Слов’янськ (ліквідація наслідків збройної агресії РФ)</t>
    </r>
  </si>
  <si>
    <r>
      <t>Капітальний ремонт житлового будинку по (</t>
    </r>
    <r>
      <rPr>
        <i/>
        <sz val="10"/>
        <color rgb="FF000000"/>
        <rFont val="Times New Roman"/>
        <family val="1"/>
        <charset val="204"/>
      </rPr>
      <t>конфіденційна інформація</t>
    </r>
    <r>
      <rPr>
        <sz val="10"/>
        <color rgb="FF000000"/>
        <rFont val="Times New Roman"/>
        <family val="1"/>
        <charset val="204"/>
      </rPr>
      <t>) м. Слов’янськ (ліквідація наслідків збройної агресії РФ) (в т.ч. коригування проєктно-кошторисної документації)</t>
    </r>
  </si>
  <si>
    <r>
      <t>Капітальний ремонт житлового будинку по (</t>
    </r>
    <r>
      <rPr>
        <i/>
        <sz val="10"/>
        <color rgb="FF000000"/>
        <rFont val="Times New Roman"/>
        <family val="1"/>
        <charset val="204"/>
      </rPr>
      <t>конфіденційна інформація)</t>
    </r>
    <r>
      <rPr>
        <sz val="10"/>
        <color rgb="FF000000"/>
        <rFont val="Times New Roman"/>
        <family val="1"/>
        <charset val="204"/>
      </rPr>
      <t xml:space="preserve"> м. Слов’янськ (ліквідація наслідків збройної агресії РФ) (в т.ч. коригування проєктно-кошторисної документації)</t>
    </r>
  </si>
  <si>
    <r>
      <t>Капітальний ремонт плити покриття 4-го під’їзду житлового будинку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м.Слов’янськ, пошкодженого внаслідок збройної агресії рф (в т.ч. розробка проєктно-кошторисної документації)</t>
    </r>
  </si>
  <si>
    <r>
      <t>Капітальний ремонт житлового будинку по (</t>
    </r>
    <r>
      <rPr>
        <i/>
        <sz val="10"/>
        <color rgb="FF000000"/>
        <rFont val="Times New Roman"/>
        <family val="1"/>
        <charset val="204"/>
      </rPr>
      <t>конфіденційна інформація</t>
    </r>
    <r>
      <rPr>
        <sz val="10"/>
        <color rgb="FF000000"/>
        <rFont val="Times New Roman"/>
        <family val="1"/>
        <charset val="204"/>
      </rPr>
      <t>) м.Слов’янськ (ліквідація наслідків збройної агресії РФ) (в т.ч. розробка проєктно-кошторисної документації)</t>
    </r>
  </si>
  <si>
    <r>
      <t>Капітальний ремонт (аварійно-відновлювальні роботи) покрівлі житлового будинку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м.Слов'янськ (ліквідація наслідків збройної агресії рф) (у т.ч. розробка проєктно-кошторисної документації та експертиза)</t>
    </r>
  </si>
  <si>
    <t>Капітальний ремонт (аварійно-відновлювальні роботи) покрівлі житлового будинку по (конфіденційна інформація) м.Слов'янськ (ліквідація наслідків збройної агресії рф) (у т.ч. розробка проєктно-кошторисної документації та експертиза)</t>
  </si>
  <si>
    <r>
      <t>Капітальний ремонт (аварійно-відновлювальні роботи) покрівлі житлового будинку по (</t>
    </r>
    <r>
      <rPr>
        <i/>
        <sz val="10"/>
        <rFont val="Times New Roman"/>
        <family val="1"/>
        <charset val="204"/>
      </rPr>
      <t>конфіденційна інформація)</t>
    </r>
    <r>
      <rPr>
        <sz val="10"/>
        <rFont val="Times New Roman"/>
        <family val="1"/>
        <charset val="204"/>
      </rPr>
      <t xml:space="preserve"> м.Слов'янськ (ліквідація наслідків збройної агресії рф) (у т.ч. розробка проєктно-кошторисної документації та експертиза)</t>
    </r>
  </si>
  <si>
    <r>
      <t>Капітальний ремонт (аварійно-відновлювальні роботи) покрівлі житлового будинку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 м.Слов'янськ (ліквідація наслідків збройної агресії рф) (у т.ч. розробка проєктно-кошторисної документації та експертиза)</t>
    </r>
  </si>
  <si>
    <r>
      <t>Капітальний ремонт (аварійно-відновлювальні роботи) покрівлі гуртожитку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м.Слов'янськ (ліквідація наслідків збройної агресії рф) (у т.ч. розробка проєктно-кошторисної документації та експертиза)</t>
    </r>
  </si>
  <si>
    <r>
      <t>Капітальний ремонт (аварійно-відновлювальні роботи) покрівлі гуртожитку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м. Слов'янськ (ліквідація наслідків збройної агресії рф) (у т.ч. розробка проєктно-кошторисної документації та експертиза)</t>
    </r>
  </si>
  <si>
    <r>
      <t>Капітальний ремонт (аварійно-відновлювальні роботи) покрівлі житлового будинку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 xml:space="preserve">) м.Слов'янськ (ліквідація наслідків збройної агресії рф) (у т.ч. розробка проєктно-кошторисної документації та експертиза)
</t>
    </r>
  </si>
  <si>
    <r>
      <t>Капітальний ремонт (аварійно-відновлювальні роботи) покрівлі житлового будинку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м. Слов'янськ (ліквідація наслідків збройної агресії рф) (у т.ч. розробка проєктно-кошторисної документації та експертиза)</t>
    </r>
  </si>
  <si>
    <r>
      <t>Капітальний ремонт (аварійно-відновлювальні роботи) покрівлі житлового будинку по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 с.Мирне (ліквідація наслідків збройної агресії рф) (у т.ч. розробка проєктно-кошторисної документації та експертиза)</t>
    </r>
  </si>
  <si>
    <r>
      <t xml:space="preserve"> в рамках проєкту будівництва (</t>
    </r>
    <r>
      <rPr>
        <i/>
        <sz val="10"/>
        <rFont val="Times New Roman"/>
        <family val="1"/>
        <charset val="204"/>
      </rPr>
      <t>конфіденційна інформація</t>
    </r>
    <r>
      <rPr>
        <sz val="10"/>
        <rFont val="Times New Roman"/>
        <family val="1"/>
        <charset val="204"/>
      </rPr>
      <t>) проєкт реалізується в рамках Надзвичайної кредитної програми для відновлення України ЄІБ (ПУЛ 4)</t>
    </r>
  </si>
  <si>
    <r>
      <t xml:space="preserve"> в рамках Субпроєкту будівництва </t>
    </r>
    <r>
      <rPr>
        <i/>
        <sz val="10"/>
        <rFont val="Times New Roman"/>
        <family val="1"/>
        <charset val="204"/>
      </rPr>
      <t>(конфіденційна інформація)</t>
    </r>
    <r>
      <rPr>
        <sz val="10"/>
        <rFont val="Times New Roman"/>
        <family val="1"/>
        <charset val="204"/>
      </rPr>
      <t xml:space="preserve">-  Надзвичайної кредитної програми для відновлення України (Пул 4)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</si>
</sst>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₴_-;\-* #,##0.00\ _₴_-;_-* &quot;-&quot;??\ _₴_-;_-@_-"/>
    <numFmt numFmtId="164" formatCode="#,##0.000"/>
    <numFmt numFmtId="165" formatCode="0.0"/>
    <numFmt numFmtId="166" formatCode="#,##0.000_ ;\-#,##0.000\ "/>
    <numFmt numFmtId="167" formatCode="0.000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0"/>
      <color rgb="FFFF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"/>
      <color theme="0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0" fontId="6" fillId="0" borderId="0"/>
    <xf numFmtId="0" fontId="5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6" fillId="0" borderId="0"/>
  </cellStyleXfs>
  <cellXfs count="1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1" fillId="0" borderId="0" xfId="0" applyFont="1"/>
    <xf numFmtId="0" fontId="2" fillId="2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14" fontId="2" fillId="0" borderId="0" xfId="0" applyNumberFormat="1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5" fontId="1" fillId="3" borderId="1" xfId="7" applyNumberFormat="1" applyFont="1" applyFill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7" applyFont="1" applyFill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165" fontId="9" fillId="3" borderId="1" xfId="2" applyNumberFormat="1" applyFont="1" applyFill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center" vertical="top"/>
    </xf>
    <xf numFmtId="164" fontId="14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164" fontId="12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/>
    </xf>
    <xf numFmtId="164" fontId="8" fillId="5" borderId="1" xfId="0" applyNumberFormat="1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vertical="top" wrapText="1"/>
    </xf>
    <xf numFmtId="167" fontId="12" fillId="0" borderId="0" xfId="0" applyNumberFormat="1" applyFont="1" applyBorder="1" applyAlignment="1">
      <alignment horizontal="center" vertical="top"/>
    </xf>
    <xf numFmtId="0" fontId="12" fillId="3" borderId="0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1" fillId="3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166" fontId="10" fillId="0" borderId="0" xfId="6" applyNumberFormat="1" applyFont="1" applyFill="1" applyBorder="1" applyAlignment="1">
      <alignment horizontal="center" vertical="top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/>
    </xf>
    <xf numFmtId="164" fontId="1" fillId="5" borderId="3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20" fillId="0" borderId="0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164" fontId="21" fillId="0" borderId="0" xfId="0" applyNumberFormat="1" applyFont="1" applyFill="1" applyBorder="1"/>
    <xf numFmtId="0" fontId="21" fillId="0" borderId="0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167" fontId="9" fillId="4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21" fillId="0" borderId="0" xfId="0" applyFont="1" applyFill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horizontal="left" vertical="center" wrapText="1"/>
    </xf>
    <xf numFmtId="167" fontId="23" fillId="4" borderId="1" xfId="0" applyNumberFormat="1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top" wrapText="1"/>
    </xf>
    <xf numFmtId="167" fontId="1" fillId="0" borderId="1" xfId="0" applyNumberFormat="1" applyFont="1" applyBorder="1" applyAlignment="1">
      <alignment horizontal="center" vertical="top" wrapText="1"/>
    </xf>
    <xf numFmtId="167" fontId="10" fillId="4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24" fillId="0" borderId="1" xfId="0" applyFont="1" applyFill="1" applyBorder="1" applyAlignment="1">
      <alignment vertical="top"/>
    </xf>
    <xf numFmtId="0" fontId="25" fillId="0" borderId="1" xfId="0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6" fontId="3" fillId="0" borderId="1" xfId="6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vertical="center"/>
    </xf>
    <xf numFmtId="164" fontId="21" fillId="0" borderId="1" xfId="0" applyNumberFormat="1" applyFont="1" applyFill="1" applyBorder="1"/>
    <xf numFmtId="0" fontId="8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/>
    <xf numFmtId="164" fontId="21" fillId="0" borderId="1" xfId="0" applyNumberFormat="1" applyFont="1" applyFill="1" applyBorder="1" applyAlignment="1">
      <alignment vertical="top"/>
    </xf>
    <xf numFmtId="0" fontId="2" fillId="0" borderId="1" xfId="0" applyFont="1" applyFill="1" applyBorder="1"/>
    <xf numFmtId="167" fontId="1" fillId="0" borderId="1" xfId="0" applyNumberFormat="1" applyFont="1" applyFill="1" applyBorder="1" applyAlignment="1">
      <alignment horizontal="center" vertical="top"/>
    </xf>
    <xf numFmtId="166" fontId="1" fillId="0" borderId="1" xfId="6" applyNumberFormat="1" applyFont="1" applyFill="1" applyBorder="1" applyAlignment="1">
      <alignment horizontal="center" vertical="top" wrapText="1"/>
    </xf>
    <xf numFmtId="0" fontId="26" fillId="3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0" fillId="0" borderId="2" xfId="0" applyFont="1" applyFill="1" applyBorder="1" applyAlignment="1">
      <alignment horizontal="center" vertical="center"/>
    </xf>
  </cellXfs>
  <cellStyles count="9">
    <cellStyle name="TableStyleLight1" xfId="2"/>
    <cellStyle name="TableStyleLight1 2" xfId="4"/>
    <cellStyle name="Звичайний" xfId="0" builtinId="0"/>
    <cellStyle name="Звичайний 2" xfId="8"/>
    <cellStyle name="Обычный 2" xfId="1"/>
    <cellStyle name="Обычный 3" xfId="3"/>
    <cellStyle name="Текст пояснення" xfId="7" builtinId="53"/>
    <cellStyle name="Финансовый 2" xfId="5"/>
    <cellStyle name="Фінансовий" xfId="6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120"/>
  <sheetViews>
    <sheetView tabSelected="1" topLeftCell="A90" zoomScale="78" zoomScaleNormal="78" zoomScaleSheetLayoutView="100" workbookViewId="0">
      <selection activeCell="B108" sqref="B108"/>
    </sheetView>
  </sheetViews>
  <sheetFormatPr defaultColWidth="9" defaultRowHeight="12.75" x14ac:dyDescent="0.2"/>
  <cols>
    <col min="1" max="1" width="6.7109375" style="2" customWidth="1"/>
    <col min="2" max="2" width="31.5703125" style="1" customWidth="1"/>
    <col min="3" max="3" width="8.85546875" style="2" customWidth="1"/>
    <col min="4" max="4" width="14.28515625" style="8" customWidth="1"/>
    <col min="5" max="5" width="15.42578125" style="1" customWidth="1"/>
    <col min="6" max="6" width="13.5703125" style="1" customWidth="1"/>
    <col min="7" max="7" width="12.85546875" style="1" customWidth="1"/>
    <col min="8" max="8" width="12.28515625" style="1" customWidth="1"/>
    <col min="9" max="9" width="13" style="1" customWidth="1"/>
    <col min="10" max="10" width="12.42578125" style="1" customWidth="1"/>
    <col min="11" max="11" width="12.28515625" style="1" customWidth="1"/>
    <col min="12" max="12" width="12.85546875" style="1" customWidth="1"/>
    <col min="13" max="13" width="23.5703125" style="9" customWidth="1"/>
    <col min="14" max="14" width="21.42578125" style="1" customWidth="1"/>
    <col min="15" max="15" width="11" style="1" bestFit="1" customWidth="1"/>
    <col min="16" max="16" width="9.85546875" style="1" bestFit="1" customWidth="1"/>
    <col min="17" max="17" width="24" style="1" customWidth="1"/>
    <col min="18" max="18" width="9.85546875" style="1" hidden="1" customWidth="1"/>
    <col min="19" max="19" width="9" style="1" hidden="1" customWidth="1"/>
    <col min="20" max="20" width="9.85546875" style="1" bestFit="1" customWidth="1"/>
    <col min="21" max="21" width="11.28515625" style="1" customWidth="1"/>
    <col min="22" max="22" width="9" style="1"/>
    <col min="23" max="23" width="13.42578125" style="1" customWidth="1"/>
    <col min="24" max="16384" width="9" style="1"/>
  </cols>
  <sheetData>
    <row r="1" spans="1:20" ht="15" customHeight="1" x14ac:dyDescent="0.2">
      <c r="L1" s="16" t="s">
        <v>25</v>
      </c>
      <c r="M1" s="15"/>
      <c r="N1" s="15"/>
    </row>
    <row r="2" spans="1:20" ht="25.5" customHeight="1" x14ac:dyDescent="0.2">
      <c r="L2" s="145" t="s">
        <v>38</v>
      </c>
      <c r="M2" s="145"/>
      <c r="N2" s="145"/>
    </row>
    <row r="3" spans="1:20" s="4" customFormat="1" ht="21.75" customHeight="1" x14ac:dyDescent="0.25">
      <c r="A3" s="146" t="s">
        <v>37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</row>
    <row r="4" spans="1:20" s="2" customFormat="1" ht="12.75" customHeight="1" x14ac:dyDescent="0.25">
      <c r="A4" s="143" t="s">
        <v>0</v>
      </c>
      <c r="B4" s="143" t="s">
        <v>15</v>
      </c>
      <c r="C4" s="144" t="s">
        <v>16</v>
      </c>
      <c r="D4" s="144" t="s">
        <v>6</v>
      </c>
      <c r="E4" s="144" t="s">
        <v>17</v>
      </c>
      <c r="F4" s="143" t="s">
        <v>39</v>
      </c>
      <c r="G4" s="143"/>
      <c r="H4" s="143"/>
      <c r="I4" s="143"/>
      <c r="J4" s="143"/>
      <c r="K4" s="143"/>
      <c r="L4" s="143"/>
      <c r="M4" s="144" t="s">
        <v>14</v>
      </c>
      <c r="N4" s="144" t="s">
        <v>7</v>
      </c>
      <c r="O4" s="13"/>
      <c r="P4" s="13"/>
      <c r="Q4" s="13"/>
      <c r="R4" s="13"/>
      <c r="S4" s="13"/>
      <c r="T4" s="13"/>
    </row>
    <row r="5" spans="1:20" s="2" customFormat="1" x14ac:dyDescent="0.25">
      <c r="A5" s="143"/>
      <c r="B5" s="143"/>
      <c r="C5" s="144"/>
      <c r="D5" s="144"/>
      <c r="E5" s="144"/>
      <c r="F5" s="144" t="s">
        <v>1</v>
      </c>
      <c r="G5" s="143" t="s">
        <v>2</v>
      </c>
      <c r="H5" s="143"/>
      <c r="I5" s="143"/>
      <c r="J5" s="143"/>
      <c r="K5" s="143"/>
      <c r="L5" s="143"/>
      <c r="M5" s="144"/>
      <c r="N5" s="144"/>
      <c r="O5" s="13"/>
      <c r="P5" s="13"/>
      <c r="Q5" s="13"/>
      <c r="R5" s="13"/>
      <c r="S5" s="13"/>
      <c r="T5" s="13"/>
    </row>
    <row r="6" spans="1:20" s="2" customFormat="1" ht="12.75" customHeight="1" x14ac:dyDescent="0.25">
      <c r="A6" s="143"/>
      <c r="B6" s="143"/>
      <c r="C6" s="144"/>
      <c r="D6" s="144"/>
      <c r="E6" s="144"/>
      <c r="F6" s="144"/>
      <c r="G6" s="144" t="s">
        <v>3</v>
      </c>
      <c r="H6" s="144"/>
      <c r="I6" s="144"/>
      <c r="J6" s="144" t="s">
        <v>5</v>
      </c>
      <c r="K6" s="144"/>
      <c r="L6" s="144" t="s">
        <v>10</v>
      </c>
      <c r="M6" s="144"/>
      <c r="N6" s="144"/>
      <c r="O6" s="13"/>
      <c r="P6" s="13"/>
      <c r="Q6" s="13"/>
      <c r="R6" s="13"/>
      <c r="S6" s="13"/>
      <c r="T6" s="13"/>
    </row>
    <row r="7" spans="1:20" s="2" customFormat="1" ht="145.5" customHeight="1" x14ac:dyDescent="0.25">
      <c r="A7" s="143"/>
      <c r="B7" s="143"/>
      <c r="C7" s="144"/>
      <c r="D7" s="144"/>
      <c r="E7" s="144"/>
      <c r="F7" s="144"/>
      <c r="G7" s="23" t="s">
        <v>11</v>
      </c>
      <c r="H7" s="23" t="s">
        <v>9</v>
      </c>
      <c r="I7" s="23" t="s">
        <v>8</v>
      </c>
      <c r="J7" s="23" t="s">
        <v>4</v>
      </c>
      <c r="K7" s="23" t="s">
        <v>23</v>
      </c>
      <c r="L7" s="144"/>
      <c r="M7" s="144"/>
      <c r="N7" s="144"/>
      <c r="O7" s="13"/>
      <c r="P7" s="13"/>
      <c r="Q7" s="13"/>
      <c r="R7" s="13"/>
      <c r="S7" s="13"/>
      <c r="T7" s="13"/>
    </row>
    <row r="8" spans="1:20" x14ac:dyDescent="0.2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3">
        <v>10</v>
      </c>
      <c r="K8" s="23">
        <v>11</v>
      </c>
      <c r="L8" s="23">
        <v>12</v>
      </c>
      <c r="M8" s="17">
        <v>13</v>
      </c>
      <c r="N8" s="23">
        <v>14</v>
      </c>
      <c r="O8" s="14"/>
      <c r="P8" s="14"/>
      <c r="Q8" s="14"/>
      <c r="R8" s="14"/>
      <c r="S8" s="14"/>
      <c r="T8" s="14"/>
    </row>
    <row r="9" spans="1:20" s="2" customFormat="1" x14ac:dyDescent="0.25">
      <c r="A9" s="18">
        <v>1</v>
      </c>
      <c r="B9" s="19" t="s">
        <v>13</v>
      </c>
      <c r="C9" s="18"/>
      <c r="D9" s="18"/>
      <c r="E9" s="20">
        <f t="shared" ref="E9:K9" si="0">SUM(E10:E19)</f>
        <v>119405.19</v>
      </c>
      <c r="F9" s="20">
        <f>SUM(F10:F19)</f>
        <v>78751.767400000012</v>
      </c>
      <c r="G9" s="20">
        <f t="shared" si="0"/>
        <v>0</v>
      </c>
      <c r="H9" s="20">
        <f t="shared" si="0"/>
        <v>0</v>
      </c>
      <c r="I9" s="20">
        <f t="shared" si="0"/>
        <v>34950.398000000001</v>
      </c>
      <c r="J9" s="20">
        <f t="shared" si="0"/>
        <v>0</v>
      </c>
      <c r="K9" s="20">
        <f t="shared" si="0"/>
        <v>43801.369399999996</v>
      </c>
      <c r="L9" s="20">
        <f>SUM(L10:L19)</f>
        <v>0</v>
      </c>
      <c r="M9" s="17"/>
      <c r="N9" s="17"/>
      <c r="O9" s="12"/>
      <c r="P9" s="13"/>
      <c r="Q9" s="13"/>
      <c r="R9" s="13"/>
      <c r="S9" s="13"/>
      <c r="T9" s="13"/>
    </row>
    <row r="10" spans="1:20" s="3" customFormat="1" ht="89.25" customHeight="1" x14ac:dyDescent="0.25">
      <c r="A10" s="43">
        <v>1</v>
      </c>
      <c r="B10" s="76" t="s">
        <v>102</v>
      </c>
      <c r="C10" s="43">
        <v>2025</v>
      </c>
      <c r="D10" s="26" t="s">
        <v>18</v>
      </c>
      <c r="E10" s="27">
        <v>77409.387000000002</v>
      </c>
      <c r="F10" s="28">
        <f>G10+H10+I10+J10+K10+L10</f>
        <v>34950.398000000001</v>
      </c>
      <c r="G10" s="28"/>
      <c r="H10" s="28"/>
      <c r="I10" s="28">
        <v>34950.398000000001</v>
      </c>
      <c r="J10" s="28"/>
      <c r="K10" s="28"/>
      <c r="L10" s="28"/>
      <c r="M10" s="25" t="s">
        <v>24</v>
      </c>
      <c r="N10" s="25" t="s">
        <v>21</v>
      </c>
      <c r="O10" s="6"/>
      <c r="P10" s="6"/>
      <c r="Q10" s="6"/>
      <c r="R10" s="6"/>
      <c r="S10" s="6"/>
      <c r="T10" s="6"/>
    </row>
    <row r="11" spans="1:20" s="3" customFormat="1" ht="139.5" customHeight="1" x14ac:dyDescent="0.25">
      <c r="A11" s="43">
        <v>2</v>
      </c>
      <c r="B11" s="77" t="s">
        <v>103</v>
      </c>
      <c r="C11" s="43">
        <v>2025</v>
      </c>
      <c r="D11" s="30" t="s">
        <v>18</v>
      </c>
      <c r="E11" s="28"/>
      <c r="F11" s="28">
        <f>G11+H11+I11+J11+K11+L11</f>
        <v>2000</v>
      </c>
      <c r="G11" s="31"/>
      <c r="H11" s="28"/>
      <c r="I11" s="31"/>
      <c r="J11" s="28"/>
      <c r="K11" s="28">
        <v>2000</v>
      </c>
      <c r="L11" s="28"/>
      <c r="M11" s="29"/>
      <c r="N11" s="24"/>
      <c r="O11" s="11"/>
      <c r="P11" s="6"/>
      <c r="Q11" s="6"/>
      <c r="R11" s="6"/>
      <c r="S11" s="6"/>
      <c r="T11" s="6"/>
    </row>
    <row r="12" spans="1:20" s="3" customFormat="1" ht="102.75" customHeight="1" x14ac:dyDescent="0.25">
      <c r="A12" s="43">
        <v>3</v>
      </c>
      <c r="B12" s="77" t="s">
        <v>104</v>
      </c>
      <c r="C12" s="43">
        <v>2025</v>
      </c>
      <c r="D12" s="32" t="s">
        <v>18</v>
      </c>
      <c r="E12" s="33">
        <v>384.26900000000001</v>
      </c>
      <c r="F12" s="27">
        <f t="shared" ref="F12:F18" si="1">G12+H12+I12+J12+K12+L12</f>
        <v>362.47340000000003</v>
      </c>
      <c r="G12" s="34"/>
      <c r="H12" s="27"/>
      <c r="I12" s="34"/>
      <c r="J12" s="27"/>
      <c r="K12" s="33">
        <v>362.47340000000003</v>
      </c>
      <c r="L12" s="27"/>
      <c r="M12" s="35" t="s">
        <v>19</v>
      </c>
      <c r="N12" s="24"/>
      <c r="O12" s="6"/>
      <c r="P12" s="6"/>
      <c r="Q12" s="6"/>
      <c r="R12" s="6"/>
      <c r="S12" s="6"/>
      <c r="T12" s="6"/>
    </row>
    <row r="13" spans="1:20" s="3" customFormat="1" ht="63.75" x14ac:dyDescent="0.25">
      <c r="A13" s="43">
        <v>4</v>
      </c>
      <c r="B13" s="77" t="s">
        <v>105</v>
      </c>
      <c r="C13" s="43">
        <v>2025</v>
      </c>
      <c r="D13" s="32" t="s">
        <v>18</v>
      </c>
      <c r="E13" s="33">
        <v>272.40499999999997</v>
      </c>
      <c r="F13" s="27">
        <f t="shared" si="1"/>
        <v>250.52059999999997</v>
      </c>
      <c r="G13" s="34"/>
      <c r="H13" s="27"/>
      <c r="I13" s="34"/>
      <c r="J13" s="27"/>
      <c r="K13" s="33">
        <v>250.52059999999997</v>
      </c>
      <c r="L13" s="27"/>
      <c r="M13" s="35" t="s">
        <v>19</v>
      </c>
      <c r="N13" s="24"/>
      <c r="O13" s="6"/>
      <c r="P13" s="6"/>
      <c r="Q13" s="6"/>
      <c r="R13" s="6"/>
      <c r="S13" s="6"/>
      <c r="T13" s="6"/>
    </row>
    <row r="14" spans="1:20" s="3" customFormat="1" ht="63.75" x14ac:dyDescent="0.25">
      <c r="A14" s="43">
        <v>5</v>
      </c>
      <c r="B14" s="77" t="s">
        <v>105</v>
      </c>
      <c r="C14" s="43">
        <v>2025</v>
      </c>
      <c r="D14" s="32" t="s">
        <v>18</v>
      </c>
      <c r="E14" s="33">
        <v>80.992000000000004</v>
      </c>
      <c r="F14" s="27">
        <f t="shared" si="1"/>
        <v>75.22120000000001</v>
      </c>
      <c r="G14" s="34"/>
      <c r="H14" s="27"/>
      <c r="I14" s="34"/>
      <c r="J14" s="27"/>
      <c r="K14" s="33">
        <v>75.22120000000001</v>
      </c>
      <c r="L14" s="27"/>
      <c r="M14" s="35" t="s">
        <v>19</v>
      </c>
      <c r="N14" s="24"/>
      <c r="O14" s="6"/>
      <c r="P14" s="6"/>
      <c r="Q14" s="6"/>
      <c r="R14" s="6"/>
      <c r="S14" s="6"/>
      <c r="T14" s="6"/>
    </row>
    <row r="15" spans="1:20" s="3" customFormat="1" ht="63.75" x14ac:dyDescent="0.25">
      <c r="A15" s="43">
        <v>6</v>
      </c>
      <c r="B15" s="77" t="s">
        <v>105</v>
      </c>
      <c r="C15" s="43">
        <v>2025</v>
      </c>
      <c r="D15" s="32" t="s">
        <v>18</v>
      </c>
      <c r="E15" s="33">
        <v>42.302</v>
      </c>
      <c r="F15" s="27">
        <f t="shared" si="1"/>
        <v>38.193199999999997</v>
      </c>
      <c r="G15" s="34"/>
      <c r="H15" s="27"/>
      <c r="I15" s="34"/>
      <c r="J15" s="27"/>
      <c r="K15" s="33">
        <v>38.193199999999997</v>
      </c>
      <c r="L15" s="27"/>
      <c r="M15" s="35" t="s">
        <v>19</v>
      </c>
      <c r="N15" s="24"/>
      <c r="O15" s="6"/>
      <c r="P15" s="6"/>
      <c r="Q15" s="6"/>
      <c r="R15" s="6"/>
      <c r="S15" s="6"/>
      <c r="T15" s="6"/>
    </row>
    <row r="16" spans="1:20" s="3" customFormat="1" ht="54" customHeight="1" x14ac:dyDescent="0.25">
      <c r="A16" s="43">
        <v>7</v>
      </c>
      <c r="B16" s="76" t="s">
        <v>106</v>
      </c>
      <c r="C16" s="43">
        <v>2025</v>
      </c>
      <c r="D16" s="38" t="s">
        <v>18</v>
      </c>
      <c r="E16" s="42">
        <v>31065.834999999999</v>
      </c>
      <c r="F16" s="27">
        <f t="shared" si="1"/>
        <v>30924.960999999999</v>
      </c>
      <c r="G16" s="28"/>
      <c r="H16" s="28"/>
      <c r="I16" s="28"/>
      <c r="J16" s="28"/>
      <c r="K16" s="42">
        <v>30924.960999999999</v>
      </c>
      <c r="L16" s="28"/>
      <c r="M16" s="25" t="s">
        <v>28</v>
      </c>
      <c r="N16" s="24"/>
      <c r="O16" s="6"/>
      <c r="P16" s="6"/>
      <c r="Q16" s="6"/>
      <c r="R16" s="6"/>
      <c r="S16" s="6"/>
      <c r="T16" s="6"/>
    </row>
    <row r="17" spans="1:20" s="3" customFormat="1" ht="53.25" customHeight="1" x14ac:dyDescent="0.25">
      <c r="A17" s="43">
        <v>8</v>
      </c>
      <c r="B17" s="78" t="s">
        <v>107</v>
      </c>
      <c r="C17" s="43">
        <v>2025</v>
      </c>
      <c r="D17" s="25" t="s">
        <v>18</v>
      </c>
      <c r="E17" s="28">
        <v>2700</v>
      </c>
      <c r="F17" s="27">
        <f t="shared" si="1"/>
        <v>2700</v>
      </c>
      <c r="G17" s="60"/>
      <c r="H17" s="28"/>
      <c r="I17" s="28"/>
      <c r="J17" s="28"/>
      <c r="K17" s="28">
        <v>2700</v>
      </c>
      <c r="L17" s="28"/>
      <c r="M17" s="25" t="s">
        <v>85</v>
      </c>
      <c r="N17" s="24"/>
      <c r="O17" s="6"/>
      <c r="P17" s="6"/>
      <c r="Q17" s="6"/>
      <c r="R17" s="6"/>
      <c r="S17" s="6"/>
      <c r="T17" s="6"/>
    </row>
    <row r="18" spans="1:20" s="3" customFormat="1" ht="54" customHeight="1" x14ac:dyDescent="0.25">
      <c r="A18" s="43">
        <v>9</v>
      </c>
      <c r="B18" s="77" t="s">
        <v>108</v>
      </c>
      <c r="C18" s="43">
        <v>2025</v>
      </c>
      <c r="D18" s="25" t="s">
        <v>18</v>
      </c>
      <c r="E18" s="42">
        <v>2500</v>
      </c>
      <c r="F18" s="27">
        <f t="shared" si="1"/>
        <v>2500</v>
      </c>
      <c r="G18" s="28"/>
      <c r="H18" s="28"/>
      <c r="I18" s="28"/>
      <c r="J18" s="28"/>
      <c r="K18" s="42">
        <v>2500</v>
      </c>
      <c r="L18" s="28"/>
      <c r="M18" s="25" t="s">
        <v>85</v>
      </c>
      <c r="N18" s="24"/>
      <c r="O18" s="6"/>
      <c r="P18" s="6"/>
      <c r="Q18" s="6"/>
      <c r="R18" s="6"/>
      <c r="S18" s="6"/>
      <c r="T18" s="6"/>
    </row>
    <row r="19" spans="1:20" s="3" customFormat="1" ht="78" customHeight="1" x14ac:dyDescent="0.25">
      <c r="A19" s="43">
        <v>10</v>
      </c>
      <c r="B19" s="77" t="s">
        <v>109</v>
      </c>
      <c r="C19" s="43">
        <v>2025</v>
      </c>
      <c r="D19" s="25" t="s">
        <v>18</v>
      </c>
      <c r="E19" s="42">
        <v>4950</v>
      </c>
      <c r="F19" s="27">
        <v>4950</v>
      </c>
      <c r="G19" s="28"/>
      <c r="H19" s="28"/>
      <c r="I19" s="28"/>
      <c r="J19" s="28"/>
      <c r="K19" s="42">
        <v>4950</v>
      </c>
      <c r="L19" s="28"/>
      <c r="M19" s="25" t="s">
        <v>86</v>
      </c>
      <c r="N19" s="24"/>
      <c r="O19" s="6"/>
      <c r="P19" s="6"/>
      <c r="Q19" s="6"/>
      <c r="R19" s="6"/>
      <c r="S19" s="6"/>
      <c r="T19" s="6"/>
    </row>
    <row r="20" spans="1:20" s="80" customFormat="1" ht="24" customHeight="1" x14ac:dyDescent="0.25">
      <c r="A20" s="122">
        <v>2</v>
      </c>
      <c r="B20" s="123" t="s">
        <v>95</v>
      </c>
      <c r="C20" s="109"/>
      <c r="D20" s="89"/>
      <c r="E20" s="108"/>
      <c r="F20" s="90"/>
      <c r="G20" s="91"/>
      <c r="H20" s="91"/>
      <c r="I20" s="91"/>
      <c r="J20" s="91"/>
      <c r="K20" s="108"/>
      <c r="L20" s="91"/>
      <c r="M20" s="89"/>
      <c r="N20" s="24"/>
      <c r="O20" s="81"/>
      <c r="P20" s="81"/>
      <c r="Q20" s="81"/>
      <c r="R20" s="81"/>
      <c r="S20" s="81"/>
      <c r="T20" s="81"/>
    </row>
    <row r="21" spans="1:20" s="3" customFormat="1" ht="31.5" customHeight="1" x14ac:dyDescent="0.25">
      <c r="A21" s="84">
        <v>3</v>
      </c>
      <c r="B21" s="95" t="s">
        <v>96</v>
      </c>
      <c r="C21" s="109"/>
      <c r="D21" s="89"/>
      <c r="E21" s="124">
        <f>SUM(E22:E37)</f>
        <v>152366.821</v>
      </c>
      <c r="F21" s="124">
        <f t="shared" ref="F21:L21" si="2">SUM(F22:F37)</f>
        <v>35714.302000000003</v>
      </c>
      <c r="G21" s="124">
        <f t="shared" si="2"/>
        <v>0</v>
      </c>
      <c r="H21" s="124">
        <f t="shared" si="2"/>
        <v>14038.864</v>
      </c>
      <c r="I21" s="124">
        <f t="shared" si="2"/>
        <v>3193.9920000000002</v>
      </c>
      <c r="J21" s="124">
        <f t="shared" si="2"/>
        <v>0</v>
      </c>
      <c r="K21" s="124">
        <f t="shared" si="2"/>
        <v>18481.446</v>
      </c>
      <c r="L21" s="124">
        <f t="shared" si="2"/>
        <v>0</v>
      </c>
      <c r="M21" s="89"/>
      <c r="N21" s="24"/>
      <c r="O21" s="6"/>
      <c r="P21" s="6"/>
      <c r="Q21" s="6"/>
      <c r="R21" s="6"/>
      <c r="S21" s="6"/>
      <c r="T21" s="6"/>
    </row>
    <row r="22" spans="1:20" s="3" customFormat="1" ht="113.25" customHeight="1" x14ac:dyDescent="0.25">
      <c r="A22" s="134">
        <v>1</v>
      </c>
      <c r="B22" s="117" t="s">
        <v>110</v>
      </c>
      <c r="C22" s="109">
        <v>2025</v>
      </c>
      <c r="D22" s="96" t="s">
        <v>87</v>
      </c>
      <c r="E22" s="98">
        <v>31674.760999999999</v>
      </c>
      <c r="F22" s="98">
        <v>3193.9920000000002</v>
      </c>
      <c r="G22" s="98"/>
      <c r="H22" s="98"/>
      <c r="I22" s="98">
        <v>3193.9920000000002</v>
      </c>
      <c r="J22" s="98"/>
      <c r="K22" s="98"/>
      <c r="L22" s="98"/>
      <c r="M22" s="96" t="s">
        <v>88</v>
      </c>
      <c r="N22" s="96" t="s">
        <v>145</v>
      </c>
      <c r="O22" s="6"/>
      <c r="P22" s="6"/>
      <c r="Q22" s="6"/>
      <c r="R22" s="6"/>
      <c r="S22" s="6"/>
      <c r="T22" s="6"/>
    </row>
    <row r="23" spans="1:20" s="3" customFormat="1" ht="183.75" customHeight="1" x14ac:dyDescent="0.25">
      <c r="A23" s="134">
        <v>2</v>
      </c>
      <c r="B23" s="117" t="s">
        <v>112</v>
      </c>
      <c r="C23" s="114">
        <v>2023</v>
      </c>
      <c r="D23" s="96" t="s">
        <v>87</v>
      </c>
      <c r="E23" s="98"/>
      <c r="F23" s="98">
        <v>1500</v>
      </c>
      <c r="G23" s="98"/>
      <c r="H23" s="98"/>
      <c r="I23" s="98"/>
      <c r="J23" s="98"/>
      <c r="K23" s="98">
        <v>1500</v>
      </c>
      <c r="L23" s="98"/>
      <c r="M23" s="96"/>
      <c r="N23" s="96" t="s">
        <v>146</v>
      </c>
      <c r="O23" s="6"/>
      <c r="P23" s="6"/>
      <c r="Q23" s="6"/>
      <c r="R23" s="6"/>
      <c r="S23" s="6"/>
      <c r="T23" s="6"/>
    </row>
    <row r="24" spans="1:20" s="3" customFormat="1" ht="147" customHeight="1" x14ac:dyDescent="0.25">
      <c r="A24" s="134">
        <v>3</v>
      </c>
      <c r="B24" s="118" t="s">
        <v>111</v>
      </c>
      <c r="C24" s="109">
        <v>2025</v>
      </c>
      <c r="D24" s="99" t="s">
        <v>87</v>
      </c>
      <c r="E24" s="100">
        <v>234.52099999999999</v>
      </c>
      <c r="F24" s="98">
        <v>222.53200000000001</v>
      </c>
      <c r="G24" s="101"/>
      <c r="H24" s="101"/>
      <c r="I24" s="101"/>
      <c r="J24" s="90"/>
      <c r="K24" s="100">
        <v>222.53200000000001</v>
      </c>
      <c r="L24" s="101"/>
      <c r="M24" s="96" t="s">
        <v>89</v>
      </c>
      <c r="N24" s="96"/>
      <c r="O24" s="6"/>
      <c r="P24" s="6"/>
      <c r="Q24" s="6"/>
      <c r="R24" s="6"/>
      <c r="S24" s="6"/>
      <c r="T24" s="6"/>
    </row>
    <row r="25" spans="1:20" s="3" customFormat="1" ht="153.75" customHeight="1" x14ac:dyDescent="0.25">
      <c r="A25" s="134">
        <v>4</v>
      </c>
      <c r="B25" s="118" t="s">
        <v>113</v>
      </c>
      <c r="C25" s="109">
        <v>2025</v>
      </c>
      <c r="D25" s="99" t="s">
        <v>87</v>
      </c>
      <c r="E25" s="100">
        <v>144.13200000000001</v>
      </c>
      <c r="F25" s="98">
        <v>126.474</v>
      </c>
      <c r="G25" s="101"/>
      <c r="H25" s="101"/>
      <c r="I25" s="101"/>
      <c r="J25" s="90"/>
      <c r="K25" s="100">
        <v>126.474</v>
      </c>
      <c r="L25" s="101"/>
      <c r="M25" s="99" t="s">
        <v>89</v>
      </c>
      <c r="N25" s="96"/>
      <c r="O25" s="6"/>
      <c r="P25" s="6"/>
      <c r="Q25" s="6"/>
      <c r="R25" s="6"/>
      <c r="S25" s="6"/>
      <c r="T25" s="6"/>
    </row>
    <row r="26" spans="1:20" s="3" customFormat="1" ht="111.75" customHeight="1" x14ac:dyDescent="0.25">
      <c r="A26" s="134">
        <v>5</v>
      </c>
      <c r="B26" s="117" t="s">
        <v>114</v>
      </c>
      <c r="C26" s="109">
        <v>2025</v>
      </c>
      <c r="D26" s="99" t="s">
        <v>87</v>
      </c>
      <c r="E26" s="100">
        <v>600.63800000000003</v>
      </c>
      <c r="F26" s="98">
        <v>525</v>
      </c>
      <c r="G26" s="101"/>
      <c r="H26" s="101"/>
      <c r="I26" s="101"/>
      <c r="J26" s="90"/>
      <c r="K26" s="102">
        <v>525</v>
      </c>
      <c r="L26" s="101"/>
      <c r="M26" s="99" t="s">
        <v>90</v>
      </c>
      <c r="N26" s="96"/>
      <c r="O26" s="6"/>
      <c r="P26" s="6"/>
      <c r="Q26" s="6"/>
      <c r="R26" s="6"/>
      <c r="S26" s="6"/>
      <c r="T26" s="6"/>
    </row>
    <row r="27" spans="1:20" s="3" customFormat="1" ht="116.25" customHeight="1" x14ac:dyDescent="0.25">
      <c r="A27" s="134">
        <v>6</v>
      </c>
      <c r="B27" s="79" t="s">
        <v>115</v>
      </c>
      <c r="C27" s="109">
        <v>2025</v>
      </c>
      <c r="D27" s="111" t="s">
        <v>87</v>
      </c>
      <c r="E27" s="110">
        <v>37637.025000000001</v>
      </c>
      <c r="F27" s="115">
        <v>18038.864000000001</v>
      </c>
      <c r="G27" s="116"/>
      <c r="H27" s="115">
        <v>14038.864</v>
      </c>
      <c r="I27" s="113"/>
      <c r="J27" s="113"/>
      <c r="K27" s="105">
        <v>4000</v>
      </c>
      <c r="L27" s="112"/>
      <c r="M27" s="111" t="s">
        <v>91</v>
      </c>
      <c r="N27" s="96"/>
      <c r="O27" s="6"/>
      <c r="P27" s="6"/>
      <c r="Q27" s="6"/>
      <c r="R27" s="6"/>
      <c r="S27" s="6"/>
      <c r="T27" s="6"/>
    </row>
    <row r="28" spans="1:20" s="3" customFormat="1" ht="102.75" customHeight="1" x14ac:dyDescent="0.25">
      <c r="A28" s="134">
        <v>7</v>
      </c>
      <c r="B28" s="117" t="s">
        <v>116</v>
      </c>
      <c r="C28" s="109">
        <v>2025</v>
      </c>
      <c r="D28" s="89" t="s">
        <v>87</v>
      </c>
      <c r="E28" s="91">
        <v>11394.316000000001</v>
      </c>
      <c r="F28" s="91">
        <v>3000</v>
      </c>
      <c r="G28" s="89"/>
      <c r="H28" s="106"/>
      <c r="I28" s="89"/>
      <c r="J28" s="89"/>
      <c r="K28" s="91">
        <v>3000</v>
      </c>
      <c r="L28" s="107"/>
      <c r="M28" s="142" t="s">
        <v>118</v>
      </c>
      <c r="N28" s="96"/>
      <c r="O28" s="6"/>
      <c r="P28" s="6"/>
      <c r="Q28" s="6"/>
      <c r="R28" s="6"/>
      <c r="S28" s="6"/>
      <c r="T28" s="6"/>
    </row>
    <row r="29" spans="1:20" s="3" customFormat="1" ht="132.75" customHeight="1" x14ac:dyDescent="0.25">
      <c r="A29" s="134">
        <v>8</v>
      </c>
      <c r="B29" s="117" t="s">
        <v>117</v>
      </c>
      <c r="C29" s="109">
        <v>2025</v>
      </c>
      <c r="D29" s="97" t="s">
        <v>87</v>
      </c>
      <c r="E29" s="108">
        <v>63877.64</v>
      </c>
      <c r="F29" s="108">
        <v>3000</v>
      </c>
      <c r="G29" s="91"/>
      <c r="H29" s="91"/>
      <c r="I29" s="91"/>
      <c r="J29" s="91"/>
      <c r="K29" s="108">
        <v>3000</v>
      </c>
      <c r="L29" s="91"/>
      <c r="M29" s="142" t="s">
        <v>118</v>
      </c>
      <c r="N29" s="96"/>
      <c r="O29" s="6"/>
      <c r="P29" s="6"/>
      <c r="Q29" s="6"/>
      <c r="R29" s="6"/>
      <c r="S29" s="6"/>
      <c r="T29" s="6"/>
    </row>
    <row r="30" spans="1:20" s="125" customFormat="1" ht="107.25" customHeight="1" x14ac:dyDescent="0.25">
      <c r="A30" s="134">
        <v>9</v>
      </c>
      <c r="B30" s="128" t="s">
        <v>116</v>
      </c>
      <c r="C30" s="129">
        <v>2025</v>
      </c>
      <c r="D30" s="130" t="s">
        <v>87</v>
      </c>
      <c r="E30" s="131">
        <v>1700</v>
      </c>
      <c r="F30" s="131">
        <v>1500</v>
      </c>
      <c r="G30" s="132"/>
      <c r="H30" s="132"/>
      <c r="I30" s="133"/>
      <c r="J30" s="133"/>
      <c r="K30" s="138">
        <v>1500</v>
      </c>
      <c r="L30" s="133"/>
      <c r="M30" s="135" t="s">
        <v>97</v>
      </c>
      <c r="N30" s="96"/>
      <c r="O30" s="126"/>
      <c r="P30" s="126"/>
      <c r="Q30" s="126"/>
      <c r="R30" s="126"/>
      <c r="S30" s="126"/>
      <c r="T30" s="126"/>
    </row>
    <row r="31" spans="1:20" s="125" customFormat="1" ht="108" customHeight="1" x14ac:dyDescent="0.25">
      <c r="A31" s="134">
        <v>10</v>
      </c>
      <c r="B31" s="128" t="s">
        <v>116</v>
      </c>
      <c r="C31" s="129">
        <v>2025</v>
      </c>
      <c r="D31" s="130" t="s">
        <v>87</v>
      </c>
      <c r="E31" s="131">
        <v>1950</v>
      </c>
      <c r="F31" s="131">
        <v>1500</v>
      </c>
      <c r="G31" s="127"/>
      <c r="H31" s="127"/>
      <c r="I31" s="127"/>
      <c r="J31" s="127"/>
      <c r="K31" s="141">
        <v>1500</v>
      </c>
      <c r="L31" s="127"/>
      <c r="M31" s="135" t="s">
        <v>97</v>
      </c>
      <c r="N31" s="96"/>
      <c r="O31" s="126"/>
      <c r="P31" s="126"/>
      <c r="Q31" s="126"/>
      <c r="R31" s="126"/>
      <c r="S31" s="126"/>
      <c r="T31" s="126"/>
    </row>
    <row r="32" spans="1:20" s="80" customFormat="1" ht="132.75" customHeight="1" x14ac:dyDescent="0.2">
      <c r="A32" s="134">
        <v>11</v>
      </c>
      <c r="B32" s="128" t="s">
        <v>116</v>
      </c>
      <c r="C32" s="129">
        <v>2025</v>
      </c>
      <c r="D32" s="130" t="s">
        <v>87</v>
      </c>
      <c r="E32" s="131">
        <v>800</v>
      </c>
      <c r="F32" s="131">
        <v>800</v>
      </c>
      <c r="G32" s="137"/>
      <c r="H32" s="137"/>
      <c r="I32" s="137"/>
      <c r="J32" s="137"/>
      <c r="K32" s="140">
        <v>800</v>
      </c>
      <c r="L32" s="137"/>
      <c r="M32" s="142" t="s">
        <v>118</v>
      </c>
      <c r="N32" s="129"/>
      <c r="O32" s="81"/>
      <c r="P32" s="81"/>
      <c r="Q32" s="81"/>
      <c r="R32" s="81"/>
      <c r="S32" s="81"/>
      <c r="T32" s="81"/>
    </row>
    <row r="33" spans="1:69" s="80" customFormat="1" ht="132.75" customHeight="1" x14ac:dyDescent="0.2">
      <c r="A33" s="134">
        <v>12</v>
      </c>
      <c r="B33" s="128" t="s">
        <v>116</v>
      </c>
      <c r="C33" s="129">
        <v>2025</v>
      </c>
      <c r="D33" s="130" t="s">
        <v>87</v>
      </c>
      <c r="E33" s="131">
        <v>800</v>
      </c>
      <c r="F33" s="131">
        <v>800</v>
      </c>
      <c r="G33" s="137"/>
      <c r="H33" s="137"/>
      <c r="I33" s="137"/>
      <c r="J33" s="137"/>
      <c r="K33" s="140">
        <v>800</v>
      </c>
      <c r="L33" s="137"/>
      <c r="M33" s="142" t="s">
        <v>118</v>
      </c>
      <c r="N33" s="96"/>
      <c r="O33" s="81"/>
      <c r="P33" s="81"/>
      <c r="Q33" s="81"/>
      <c r="R33" s="81"/>
      <c r="S33" s="81"/>
      <c r="T33" s="81"/>
    </row>
    <row r="34" spans="1:69" s="80" customFormat="1" ht="132.75" customHeight="1" x14ac:dyDescent="0.2">
      <c r="A34" s="134">
        <v>13</v>
      </c>
      <c r="B34" s="128" t="s">
        <v>119</v>
      </c>
      <c r="C34" s="129">
        <v>2025</v>
      </c>
      <c r="D34" s="130" t="s">
        <v>87</v>
      </c>
      <c r="E34" s="131">
        <v>300</v>
      </c>
      <c r="F34" s="131">
        <v>300</v>
      </c>
      <c r="G34" s="137"/>
      <c r="H34" s="137"/>
      <c r="I34" s="137"/>
      <c r="J34" s="137"/>
      <c r="K34" s="140">
        <v>300</v>
      </c>
      <c r="L34" s="137"/>
      <c r="M34" s="129" t="s">
        <v>98</v>
      </c>
      <c r="N34" s="96"/>
      <c r="O34" s="81"/>
      <c r="P34" s="81"/>
      <c r="Q34" s="81"/>
      <c r="R34" s="81"/>
      <c r="S34" s="81"/>
      <c r="T34" s="81"/>
    </row>
    <row r="35" spans="1:69" s="80" customFormat="1" ht="132.75" customHeight="1" x14ac:dyDescent="0.2">
      <c r="A35" s="134">
        <v>14</v>
      </c>
      <c r="B35" s="128" t="s">
        <v>120</v>
      </c>
      <c r="C35" s="129">
        <v>2025</v>
      </c>
      <c r="D35" s="129" t="s">
        <v>99</v>
      </c>
      <c r="E35" s="136">
        <v>873.78800000000001</v>
      </c>
      <c r="F35" s="136">
        <v>827.44</v>
      </c>
      <c r="G35" s="137"/>
      <c r="H35" s="137"/>
      <c r="I35" s="137"/>
      <c r="J35" s="137"/>
      <c r="K35" s="140">
        <v>827.44</v>
      </c>
      <c r="L35" s="137"/>
      <c r="M35" s="129" t="s">
        <v>100</v>
      </c>
      <c r="N35" s="96"/>
      <c r="O35" s="81"/>
      <c r="P35" s="81"/>
      <c r="Q35" s="81"/>
      <c r="R35" s="81"/>
      <c r="S35" s="81"/>
      <c r="T35" s="81"/>
    </row>
    <row r="36" spans="1:69" s="80" customFormat="1" ht="102" customHeight="1" x14ac:dyDescent="0.2">
      <c r="A36" s="134">
        <v>15</v>
      </c>
      <c r="B36" s="128" t="s">
        <v>121</v>
      </c>
      <c r="C36" s="129">
        <v>2025</v>
      </c>
      <c r="D36" s="129" t="s">
        <v>99</v>
      </c>
      <c r="E36" s="136">
        <v>280</v>
      </c>
      <c r="F36" s="136">
        <v>280</v>
      </c>
      <c r="G36" s="137"/>
      <c r="H36" s="137"/>
      <c r="I36" s="137"/>
      <c r="J36" s="137"/>
      <c r="K36" s="140">
        <v>280</v>
      </c>
      <c r="L36" s="137"/>
      <c r="M36" s="129" t="s">
        <v>122</v>
      </c>
      <c r="N36" s="96"/>
      <c r="O36" s="81"/>
      <c r="P36" s="81"/>
      <c r="Q36" s="81"/>
      <c r="R36" s="81"/>
      <c r="S36" s="81"/>
      <c r="T36" s="81"/>
    </row>
    <row r="37" spans="1:69" s="80" customFormat="1" ht="82.5" customHeight="1" x14ac:dyDescent="0.2">
      <c r="A37" s="134">
        <v>16</v>
      </c>
      <c r="B37" s="128" t="s">
        <v>123</v>
      </c>
      <c r="C37" s="129">
        <v>2025</v>
      </c>
      <c r="D37" s="129" t="s">
        <v>99</v>
      </c>
      <c r="E37" s="136">
        <v>100</v>
      </c>
      <c r="F37" s="136">
        <v>100</v>
      </c>
      <c r="G37" s="137"/>
      <c r="H37" s="137"/>
      <c r="I37" s="137"/>
      <c r="J37" s="137"/>
      <c r="K37" s="140">
        <v>100</v>
      </c>
      <c r="L37" s="137"/>
      <c r="M37" s="129" t="s">
        <v>101</v>
      </c>
      <c r="N37" s="96"/>
      <c r="O37" s="81"/>
      <c r="P37" s="81"/>
      <c r="Q37" s="81"/>
      <c r="R37" s="81"/>
      <c r="S37" s="81"/>
      <c r="T37" s="81"/>
    </row>
    <row r="38" spans="1:69" s="3" customFormat="1" ht="18.75" customHeight="1" x14ac:dyDescent="0.25">
      <c r="A38" s="19">
        <v>4</v>
      </c>
      <c r="B38" s="19" t="s">
        <v>29</v>
      </c>
      <c r="C38" s="29"/>
      <c r="D38" s="29"/>
      <c r="E38" s="31">
        <f>SUM(E39)</f>
        <v>43302.355000000003</v>
      </c>
      <c r="F38" s="31">
        <f>SUM(F39)</f>
        <v>6000</v>
      </c>
      <c r="G38" s="31">
        <f t="shared" ref="G38:L38" si="3">SUM(G39)</f>
        <v>0</v>
      </c>
      <c r="H38" s="31">
        <f t="shared" si="3"/>
        <v>0</v>
      </c>
      <c r="I38" s="31">
        <f t="shared" si="3"/>
        <v>0</v>
      </c>
      <c r="J38" s="31">
        <f t="shared" si="3"/>
        <v>0</v>
      </c>
      <c r="K38" s="31">
        <f t="shared" si="3"/>
        <v>6000</v>
      </c>
      <c r="L38" s="31">
        <f t="shared" si="3"/>
        <v>0</v>
      </c>
      <c r="M38" s="29"/>
      <c r="N38" s="29"/>
      <c r="O38" s="68"/>
      <c r="P38" s="68"/>
      <c r="Q38" s="68"/>
      <c r="R38" s="68"/>
      <c r="S38" s="68"/>
      <c r="T38" s="68"/>
      <c r="U38" s="68"/>
      <c r="V38" s="68"/>
    </row>
    <row r="39" spans="1:69" s="3" customFormat="1" ht="190.5" customHeight="1" x14ac:dyDescent="0.25">
      <c r="A39" s="17">
        <v>1</v>
      </c>
      <c r="B39" s="78" t="s">
        <v>124</v>
      </c>
      <c r="C39" s="43">
        <v>2025</v>
      </c>
      <c r="D39" s="25" t="s">
        <v>30</v>
      </c>
      <c r="E39" s="28">
        <v>43302.355000000003</v>
      </c>
      <c r="F39" s="28">
        <f>G39+H39+I39+J39+K39+L39</f>
        <v>6000</v>
      </c>
      <c r="G39" s="28"/>
      <c r="H39" s="28"/>
      <c r="I39" s="28"/>
      <c r="J39" s="28"/>
      <c r="K39" s="28">
        <v>6000</v>
      </c>
      <c r="L39" s="48"/>
      <c r="M39" s="25" t="s">
        <v>31</v>
      </c>
      <c r="N39" s="37"/>
      <c r="O39" s="68"/>
      <c r="P39" s="68"/>
      <c r="Q39" s="68"/>
      <c r="R39" s="68"/>
      <c r="S39" s="68"/>
      <c r="T39" s="68"/>
      <c r="U39" s="68"/>
      <c r="V39" s="68"/>
    </row>
    <row r="40" spans="1:69" s="5" customFormat="1" ht="27.75" customHeight="1" x14ac:dyDescent="0.25">
      <c r="A40" s="19">
        <v>5</v>
      </c>
      <c r="B40" s="19" t="s">
        <v>12</v>
      </c>
      <c r="C40" s="25"/>
      <c r="D40" s="25"/>
      <c r="E40" s="31">
        <f t="shared" ref="E40:L40" si="4">SUM(E41:E42)</f>
        <v>94675.778000000006</v>
      </c>
      <c r="F40" s="31">
        <f t="shared" si="4"/>
        <v>22000.004000000001</v>
      </c>
      <c r="G40" s="31">
        <f t="shared" si="4"/>
        <v>0</v>
      </c>
      <c r="H40" s="31">
        <f t="shared" si="4"/>
        <v>0</v>
      </c>
      <c r="I40" s="31">
        <f t="shared" si="4"/>
        <v>20000.004000000001</v>
      </c>
      <c r="J40" s="31">
        <f t="shared" si="4"/>
        <v>0</v>
      </c>
      <c r="K40" s="31">
        <f t="shared" si="4"/>
        <v>2000</v>
      </c>
      <c r="L40" s="31">
        <f t="shared" si="4"/>
        <v>0</v>
      </c>
      <c r="M40" s="25"/>
      <c r="N40" s="25"/>
      <c r="O40" s="69"/>
      <c r="P40" s="68"/>
      <c r="Q40" s="68"/>
      <c r="R40" s="68"/>
      <c r="S40" s="68"/>
      <c r="T40" s="68"/>
      <c r="U40" s="68"/>
      <c r="V40" s="68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</row>
    <row r="41" spans="1:69" s="5" customFormat="1" ht="78.75" customHeight="1" x14ac:dyDescent="0.25">
      <c r="A41" s="17">
        <v>1</v>
      </c>
      <c r="B41" s="76" t="s">
        <v>125</v>
      </c>
      <c r="C41" s="43">
        <v>2025</v>
      </c>
      <c r="D41" s="25" t="s">
        <v>18</v>
      </c>
      <c r="E41" s="27">
        <v>94675.778000000006</v>
      </c>
      <c r="F41" s="27">
        <f>G41+H41+I41+J41+K41+L41</f>
        <v>20000.004000000001</v>
      </c>
      <c r="G41" s="27"/>
      <c r="H41" s="27"/>
      <c r="I41" s="27">
        <v>20000.004000000001</v>
      </c>
      <c r="J41" s="27"/>
      <c r="K41" s="28"/>
      <c r="L41" s="28"/>
      <c r="M41" s="25" t="s">
        <v>20</v>
      </c>
      <c r="N41" s="25" t="s">
        <v>22</v>
      </c>
      <c r="O41" s="68"/>
      <c r="P41" s="68"/>
      <c r="Q41" s="68"/>
      <c r="R41" s="68"/>
      <c r="S41" s="68"/>
      <c r="T41" s="68"/>
      <c r="U41" s="68"/>
      <c r="V41" s="68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</row>
    <row r="42" spans="1:69" s="5" customFormat="1" ht="117.75" customHeight="1" x14ac:dyDescent="0.25">
      <c r="A42" s="17">
        <v>2</v>
      </c>
      <c r="B42" s="76" t="s">
        <v>126</v>
      </c>
      <c r="C42" s="43">
        <v>2025</v>
      </c>
      <c r="D42" s="25" t="s">
        <v>18</v>
      </c>
      <c r="E42" s="36"/>
      <c r="F42" s="27">
        <f t="shared" ref="F42" si="5">G42+H42+I42+J42+K42+L42</f>
        <v>2000</v>
      </c>
      <c r="G42" s="27"/>
      <c r="H42" s="27"/>
      <c r="I42" s="27"/>
      <c r="J42" s="27"/>
      <c r="K42" s="27">
        <v>2000</v>
      </c>
      <c r="L42" s="28"/>
      <c r="M42" s="25"/>
      <c r="N42" s="25"/>
      <c r="O42" s="68"/>
      <c r="P42" s="68"/>
      <c r="Q42" s="68"/>
      <c r="R42" s="68"/>
      <c r="S42" s="68"/>
      <c r="T42" s="68"/>
      <c r="U42" s="68"/>
      <c r="V42" s="68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</row>
    <row r="43" spans="1:69" ht="28.5" customHeight="1" x14ac:dyDescent="0.2">
      <c r="A43" s="19">
        <v>6</v>
      </c>
      <c r="B43" s="72" t="s">
        <v>26</v>
      </c>
      <c r="C43" s="41"/>
      <c r="D43" s="41"/>
      <c r="E43" s="31">
        <f t="shared" ref="E43:K43" si="6">SUM(E44:E105)</f>
        <v>246179.72900000005</v>
      </c>
      <c r="F43" s="31">
        <f t="shared" si="6"/>
        <v>190441.367</v>
      </c>
      <c r="G43" s="31">
        <f t="shared" si="6"/>
        <v>0</v>
      </c>
      <c r="H43" s="31">
        <f t="shared" si="6"/>
        <v>0</v>
      </c>
      <c r="I43" s="31">
        <f t="shared" si="6"/>
        <v>0</v>
      </c>
      <c r="J43" s="31">
        <f t="shared" si="6"/>
        <v>0</v>
      </c>
      <c r="K43" s="31">
        <f t="shared" si="6"/>
        <v>190441.367</v>
      </c>
      <c r="L43" s="31">
        <f>SUM(L44:L105)</f>
        <v>0</v>
      </c>
      <c r="M43" s="41"/>
      <c r="N43" s="73"/>
      <c r="O43" s="22"/>
      <c r="P43" s="22"/>
      <c r="Q43" s="61"/>
      <c r="R43" s="62"/>
      <c r="S43" s="62"/>
      <c r="T43" s="62"/>
      <c r="U43" s="22"/>
      <c r="V43" s="22"/>
    </row>
    <row r="44" spans="1:69" ht="90.75" customHeight="1" x14ac:dyDescent="0.2">
      <c r="A44" s="17">
        <v>1</v>
      </c>
      <c r="B44" s="118" t="s">
        <v>127</v>
      </c>
      <c r="C44" s="43">
        <v>2025</v>
      </c>
      <c r="D44" s="17" t="s">
        <v>34</v>
      </c>
      <c r="E44" s="59">
        <v>381.96100000000001</v>
      </c>
      <c r="F44" s="58">
        <f t="shared" ref="F44:F46" si="7">G44+H44+I44+J44+K44+L44</f>
        <v>160.702</v>
      </c>
      <c r="G44" s="58"/>
      <c r="H44" s="58"/>
      <c r="I44" s="58"/>
      <c r="J44" s="58"/>
      <c r="K44" s="65">
        <v>160.702</v>
      </c>
      <c r="L44" s="58"/>
      <c r="M44" s="17" t="s">
        <v>32</v>
      </c>
      <c r="N44" s="73"/>
      <c r="O44" s="22"/>
      <c r="P44" s="22"/>
      <c r="Q44" s="22"/>
      <c r="R44" s="22"/>
      <c r="S44" s="68"/>
      <c r="T44" s="22"/>
      <c r="U44" s="22"/>
      <c r="V44" s="22"/>
    </row>
    <row r="45" spans="1:69" ht="89.25" customHeight="1" x14ac:dyDescent="0.2">
      <c r="A45" s="17">
        <v>2</v>
      </c>
      <c r="B45" s="135" t="s">
        <v>127</v>
      </c>
      <c r="C45" s="43">
        <v>2025</v>
      </c>
      <c r="D45" s="17" t="s">
        <v>34</v>
      </c>
      <c r="E45" s="59">
        <v>354.28300000000002</v>
      </c>
      <c r="F45" s="58">
        <f t="shared" si="7"/>
        <v>100.327</v>
      </c>
      <c r="G45" s="58"/>
      <c r="H45" s="58"/>
      <c r="I45" s="58"/>
      <c r="J45" s="58"/>
      <c r="K45" s="65">
        <v>100.327</v>
      </c>
      <c r="L45" s="58"/>
      <c r="M45" s="17" t="s">
        <v>32</v>
      </c>
      <c r="N45" s="73"/>
      <c r="O45" s="22"/>
      <c r="P45" s="22"/>
      <c r="Q45" s="22"/>
      <c r="R45" s="22"/>
      <c r="S45" s="68"/>
      <c r="T45" s="22"/>
      <c r="U45" s="22"/>
      <c r="V45" s="22"/>
    </row>
    <row r="46" spans="1:69" ht="101.25" customHeight="1" x14ac:dyDescent="0.2">
      <c r="A46" s="17">
        <v>3</v>
      </c>
      <c r="B46" s="135" t="s">
        <v>127</v>
      </c>
      <c r="C46" s="43">
        <v>2025</v>
      </c>
      <c r="D46" s="17" t="s">
        <v>34</v>
      </c>
      <c r="E46" s="59">
        <v>671.49800000000005</v>
      </c>
      <c r="F46" s="58">
        <f t="shared" si="7"/>
        <v>449.19799999999998</v>
      </c>
      <c r="G46" s="66"/>
      <c r="H46" s="66"/>
      <c r="I46" s="66"/>
      <c r="J46" s="66"/>
      <c r="K46" s="58">
        <v>449.19799999999998</v>
      </c>
      <c r="L46" s="66"/>
      <c r="M46" s="17" t="s">
        <v>32</v>
      </c>
      <c r="N46" s="73"/>
      <c r="O46" s="22"/>
      <c r="P46" s="22"/>
      <c r="Q46" s="22"/>
      <c r="R46" s="22"/>
      <c r="S46" s="68"/>
      <c r="T46" s="22"/>
      <c r="U46" s="22"/>
      <c r="V46" s="22"/>
    </row>
    <row r="47" spans="1:69" ht="75.75" customHeight="1" x14ac:dyDescent="0.2">
      <c r="A47" s="17">
        <v>4</v>
      </c>
      <c r="B47" s="78" t="s">
        <v>128</v>
      </c>
      <c r="C47" s="43">
        <v>2025</v>
      </c>
      <c r="D47" s="43" t="s">
        <v>18</v>
      </c>
      <c r="E47" s="58">
        <v>23162.003000000001</v>
      </c>
      <c r="F47" s="44">
        <f t="shared" ref="F47:F49" si="8">G47+H47+I47+J47+K47+L47</f>
        <v>1500</v>
      </c>
      <c r="G47" s="44"/>
      <c r="H47" s="44"/>
      <c r="I47" s="44"/>
      <c r="J47" s="44"/>
      <c r="K47" s="44">
        <v>1500</v>
      </c>
      <c r="L47" s="44"/>
      <c r="M47" s="45" t="s">
        <v>32</v>
      </c>
      <c r="N47" s="73"/>
      <c r="O47" s="22"/>
      <c r="P47" s="22"/>
      <c r="Q47" s="61"/>
      <c r="R47" s="62"/>
      <c r="S47" s="62"/>
      <c r="T47" s="62"/>
      <c r="U47" s="22"/>
      <c r="V47" s="22"/>
    </row>
    <row r="48" spans="1:69" ht="76.5" customHeight="1" x14ac:dyDescent="0.2">
      <c r="A48" s="17">
        <v>5</v>
      </c>
      <c r="B48" s="78" t="s">
        <v>128</v>
      </c>
      <c r="C48" s="38">
        <v>2025</v>
      </c>
      <c r="D48" s="38" t="s">
        <v>18</v>
      </c>
      <c r="E48" s="39">
        <v>22218.284</v>
      </c>
      <c r="F48" s="44">
        <f t="shared" si="8"/>
        <v>1500</v>
      </c>
      <c r="G48" s="28"/>
      <c r="H48" s="28"/>
      <c r="I48" s="28"/>
      <c r="J48" s="28"/>
      <c r="K48" s="44">
        <v>1500</v>
      </c>
      <c r="L48" s="28"/>
      <c r="M48" s="45" t="s">
        <v>32</v>
      </c>
      <c r="N48" s="73"/>
      <c r="O48" s="22"/>
      <c r="P48" s="22"/>
      <c r="Q48" s="61"/>
      <c r="R48" s="62"/>
      <c r="S48" s="63"/>
      <c r="T48" s="62"/>
      <c r="U48" s="22"/>
      <c r="V48" s="22"/>
    </row>
    <row r="49" spans="1:22" ht="76.5" customHeight="1" x14ac:dyDescent="0.2">
      <c r="A49" s="43">
        <v>6</v>
      </c>
      <c r="B49" s="78" t="s">
        <v>128</v>
      </c>
      <c r="C49" s="38">
        <v>2025</v>
      </c>
      <c r="D49" s="38" t="s">
        <v>18</v>
      </c>
      <c r="E49" s="58">
        <v>10106.271000000001</v>
      </c>
      <c r="F49" s="44">
        <f t="shared" si="8"/>
        <v>1500</v>
      </c>
      <c r="G49" s="64"/>
      <c r="H49" s="64"/>
      <c r="I49" s="64"/>
      <c r="J49" s="64"/>
      <c r="K49" s="44">
        <v>1500</v>
      </c>
      <c r="L49" s="64"/>
      <c r="M49" s="64" t="s">
        <v>27</v>
      </c>
      <c r="N49" s="73"/>
      <c r="O49" s="22"/>
      <c r="P49" s="22"/>
      <c r="Q49" s="61"/>
      <c r="R49" s="62"/>
      <c r="S49" s="63"/>
      <c r="T49" s="62"/>
      <c r="U49" s="22"/>
      <c r="V49" s="22"/>
    </row>
    <row r="50" spans="1:22" ht="51.75" customHeight="1" x14ac:dyDescent="0.2">
      <c r="A50" s="17">
        <v>7</v>
      </c>
      <c r="B50" s="78" t="s">
        <v>129</v>
      </c>
      <c r="C50" s="43">
        <v>2025</v>
      </c>
      <c r="D50" s="43" t="s">
        <v>18</v>
      </c>
      <c r="E50" s="44">
        <v>3558.884</v>
      </c>
      <c r="F50" s="44">
        <f>G50+H50+I50+J50+K50+L50</f>
        <v>3080.183</v>
      </c>
      <c r="G50" s="44"/>
      <c r="H50" s="44"/>
      <c r="I50" s="44"/>
      <c r="J50" s="44"/>
      <c r="K50" s="44">
        <v>3080.183</v>
      </c>
      <c r="L50" s="44"/>
      <c r="M50" s="45" t="s">
        <v>27</v>
      </c>
      <c r="N50" s="73"/>
      <c r="O50" s="22"/>
      <c r="P50" s="22"/>
      <c r="Q50" s="61"/>
      <c r="R50" s="62"/>
      <c r="S50" s="62"/>
      <c r="T50" s="62"/>
      <c r="U50" s="22"/>
      <c r="V50" s="22"/>
    </row>
    <row r="51" spans="1:22" ht="53.25" customHeight="1" x14ac:dyDescent="0.2">
      <c r="A51" s="17">
        <v>8</v>
      </c>
      <c r="B51" s="78" t="s">
        <v>130</v>
      </c>
      <c r="C51" s="38">
        <v>2025</v>
      </c>
      <c r="D51" s="38" t="s">
        <v>18</v>
      </c>
      <c r="E51" s="28">
        <v>10636.531999999999</v>
      </c>
      <c r="F51" s="44">
        <f t="shared" ref="F51:F55" si="9">G51+H51+I51+J51+K51+L51</f>
        <v>10226.531999999999</v>
      </c>
      <c r="G51" s="28"/>
      <c r="H51" s="28"/>
      <c r="I51" s="28"/>
      <c r="J51" s="28"/>
      <c r="K51" s="28">
        <v>10226.531999999999</v>
      </c>
      <c r="L51" s="28"/>
      <c r="M51" s="25" t="s">
        <v>27</v>
      </c>
      <c r="N51" s="73"/>
      <c r="O51" s="22"/>
      <c r="P51" s="22"/>
      <c r="Q51" s="61"/>
      <c r="R51" s="62"/>
      <c r="S51" s="62"/>
      <c r="T51" s="62"/>
      <c r="U51" s="22"/>
      <c r="V51" s="22"/>
    </row>
    <row r="52" spans="1:22" ht="51" customHeight="1" x14ac:dyDescent="0.2">
      <c r="A52" s="17">
        <v>9</v>
      </c>
      <c r="B52" s="77" t="s">
        <v>131</v>
      </c>
      <c r="C52" s="38">
        <v>2025</v>
      </c>
      <c r="D52" s="38" t="s">
        <v>18</v>
      </c>
      <c r="E52" s="75">
        <v>25618.05</v>
      </c>
      <c r="F52" s="44">
        <f t="shared" si="9"/>
        <v>24748.05</v>
      </c>
      <c r="G52" s="28"/>
      <c r="H52" s="28"/>
      <c r="I52" s="28"/>
      <c r="J52" s="28"/>
      <c r="K52" s="42">
        <v>24748.05</v>
      </c>
      <c r="L52" s="28"/>
      <c r="M52" s="25" t="s">
        <v>27</v>
      </c>
      <c r="N52" s="73"/>
      <c r="O52" s="22"/>
      <c r="P52" s="22"/>
      <c r="Q52" s="61"/>
      <c r="R52" s="62"/>
      <c r="S52" s="63"/>
      <c r="T52" s="62"/>
      <c r="U52" s="22"/>
      <c r="V52" s="22"/>
    </row>
    <row r="53" spans="1:22" ht="76.5" customHeight="1" x14ac:dyDescent="0.2">
      <c r="A53" s="17">
        <v>10</v>
      </c>
      <c r="B53" s="78" t="s">
        <v>132</v>
      </c>
      <c r="C53" s="38">
        <v>2025</v>
      </c>
      <c r="D53" s="38" t="s">
        <v>18</v>
      </c>
      <c r="E53" s="49">
        <v>34673.892999999996</v>
      </c>
      <c r="F53" s="44">
        <f t="shared" si="9"/>
        <v>33675.277999999998</v>
      </c>
      <c r="G53" s="28"/>
      <c r="H53" s="28"/>
      <c r="I53" s="28"/>
      <c r="J53" s="28"/>
      <c r="K53" s="42">
        <v>33675.277999999998</v>
      </c>
      <c r="L53" s="28"/>
      <c r="M53" s="25" t="s">
        <v>27</v>
      </c>
      <c r="N53" s="73"/>
      <c r="O53" s="22"/>
      <c r="P53" s="22"/>
      <c r="Q53" s="61"/>
      <c r="R53" s="62"/>
      <c r="S53" s="62"/>
      <c r="T53" s="62"/>
      <c r="U53" s="22"/>
      <c r="V53" s="22"/>
    </row>
    <row r="54" spans="1:22" ht="78" customHeight="1" x14ac:dyDescent="0.2">
      <c r="A54" s="17">
        <v>11</v>
      </c>
      <c r="B54" s="78" t="s">
        <v>133</v>
      </c>
      <c r="C54" s="38">
        <v>2025</v>
      </c>
      <c r="D54" s="38" t="s">
        <v>18</v>
      </c>
      <c r="E54" s="49">
        <v>41638.476999999999</v>
      </c>
      <c r="F54" s="44">
        <f t="shared" si="9"/>
        <v>40809.417999999998</v>
      </c>
      <c r="G54" s="28"/>
      <c r="H54" s="28"/>
      <c r="I54" s="28"/>
      <c r="J54" s="28"/>
      <c r="K54" s="42">
        <v>40809.417999999998</v>
      </c>
      <c r="L54" s="50"/>
      <c r="M54" s="25" t="s">
        <v>27</v>
      </c>
      <c r="N54" s="73"/>
      <c r="O54" s="22"/>
      <c r="P54" s="22"/>
      <c r="Q54" s="61"/>
      <c r="R54" s="62"/>
      <c r="S54" s="62"/>
      <c r="T54" s="62"/>
      <c r="U54" s="22"/>
      <c r="V54" s="22"/>
    </row>
    <row r="55" spans="1:22" ht="90" customHeight="1" x14ac:dyDescent="0.2">
      <c r="A55" s="17">
        <v>12</v>
      </c>
      <c r="B55" s="77" t="s">
        <v>134</v>
      </c>
      <c r="C55" s="38">
        <v>2025</v>
      </c>
      <c r="D55" s="25" t="s">
        <v>18</v>
      </c>
      <c r="E55" s="28">
        <v>500</v>
      </c>
      <c r="F55" s="44">
        <f t="shared" si="9"/>
        <v>500</v>
      </c>
      <c r="G55" s="28"/>
      <c r="H55" s="28"/>
      <c r="I55" s="28"/>
      <c r="J55" s="28"/>
      <c r="K55" s="28">
        <v>500</v>
      </c>
      <c r="L55" s="50"/>
      <c r="M55" s="38" t="s">
        <v>35</v>
      </c>
      <c r="N55" s="73"/>
      <c r="O55" s="22"/>
      <c r="P55" s="22"/>
      <c r="Q55" s="61"/>
      <c r="R55" s="62"/>
      <c r="S55" s="63"/>
      <c r="T55" s="62"/>
      <c r="U55" s="22"/>
      <c r="V55" s="22"/>
    </row>
    <row r="56" spans="1:22" ht="65.25" customHeight="1" x14ac:dyDescent="0.2">
      <c r="A56" s="17">
        <v>13</v>
      </c>
      <c r="B56" s="78" t="s">
        <v>135</v>
      </c>
      <c r="C56" s="38">
        <v>2025</v>
      </c>
      <c r="D56" s="43" t="s">
        <v>18</v>
      </c>
      <c r="E56" s="46">
        <v>2000</v>
      </c>
      <c r="F56" s="44">
        <f t="shared" ref="F56:F105" si="10">G56+H56+I56+J56+K56+L56</f>
        <v>2000</v>
      </c>
      <c r="G56" s="44"/>
      <c r="H56" s="44"/>
      <c r="I56" s="44"/>
      <c r="J56" s="44"/>
      <c r="K56" s="46">
        <v>2000</v>
      </c>
      <c r="L56" s="74"/>
      <c r="M56" s="45" t="s">
        <v>27</v>
      </c>
      <c r="N56" s="73"/>
      <c r="O56" s="22"/>
      <c r="P56" s="22"/>
      <c r="Q56" s="61"/>
      <c r="R56" s="62"/>
      <c r="S56" s="62"/>
      <c r="T56" s="62"/>
      <c r="U56" s="22"/>
      <c r="V56" s="22"/>
    </row>
    <row r="57" spans="1:22" ht="76.5" customHeight="1" x14ac:dyDescent="0.2">
      <c r="A57" s="17">
        <v>14</v>
      </c>
      <c r="B57" s="78" t="s">
        <v>128</v>
      </c>
      <c r="C57" s="38">
        <v>2025</v>
      </c>
      <c r="D57" s="43" t="s">
        <v>18</v>
      </c>
      <c r="E57" s="47">
        <v>4438.7950000000001</v>
      </c>
      <c r="F57" s="44">
        <f t="shared" si="10"/>
        <v>3970.8809999999999</v>
      </c>
      <c r="G57" s="44"/>
      <c r="H57" s="44"/>
      <c r="I57" s="44"/>
      <c r="J57" s="44"/>
      <c r="K57" s="46">
        <v>3970.8809999999999</v>
      </c>
      <c r="L57" s="74"/>
      <c r="M57" s="45" t="s">
        <v>27</v>
      </c>
      <c r="N57" s="73"/>
      <c r="O57" s="22"/>
      <c r="P57" s="22"/>
      <c r="Q57" s="61"/>
      <c r="R57" s="62"/>
      <c r="S57" s="63"/>
      <c r="T57" s="62"/>
      <c r="U57" s="22"/>
      <c r="V57" s="22"/>
    </row>
    <row r="58" spans="1:22" ht="63.75" customHeight="1" x14ac:dyDescent="0.2">
      <c r="A58" s="17">
        <v>15</v>
      </c>
      <c r="B58" s="78" t="s">
        <v>135</v>
      </c>
      <c r="C58" s="38">
        <v>2025</v>
      </c>
      <c r="D58" s="43" t="s">
        <v>18</v>
      </c>
      <c r="E58" s="46">
        <v>4000</v>
      </c>
      <c r="F58" s="44">
        <f t="shared" si="10"/>
        <v>4000</v>
      </c>
      <c r="G58" s="44"/>
      <c r="H58" s="44"/>
      <c r="I58" s="44"/>
      <c r="J58" s="44"/>
      <c r="K58" s="46">
        <v>4000</v>
      </c>
      <c r="L58" s="74"/>
      <c r="M58" s="45" t="s">
        <v>27</v>
      </c>
      <c r="N58" s="73"/>
      <c r="O58" s="22"/>
      <c r="P58" s="22"/>
      <c r="Q58" s="61"/>
      <c r="R58" s="62"/>
      <c r="S58" s="63"/>
      <c r="T58" s="62"/>
      <c r="U58" s="22"/>
      <c r="V58" s="22"/>
    </row>
    <row r="59" spans="1:22" ht="91.5" customHeight="1" x14ac:dyDescent="0.2">
      <c r="A59" s="17">
        <v>16</v>
      </c>
      <c r="B59" s="76" t="s">
        <v>136</v>
      </c>
      <c r="C59" s="38">
        <v>2025</v>
      </c>
      <c r="D59" s="43" t="s">
        <v>18</v>
      </c>
      <c r="E59" s="46">
        <f>F59</f>
        <v>1940.7080000000001</v>
      </c>
      <c r="F59" s="44">
        <f t="shared" si="10"/>
        <v>1940.7080000000001</v>
      </c>
      <c r="G59" s="44"/>
      <c r="H59" s="44"/>
      <c r="I59" s="44"/>
      <c r="J59" s="44"/>
      <c r="K59" s="46">
        <v>1940.7080000000001</v>
      </c>
      <c r="L59" s="74"/>
      <c r="M59" s="25" t="s">
        <v>40</v>
      </c>
      <c r="N59" s="73"/>
      <c r="O59" s="22"/>
      <c r="P59" s="22"/>
      <c r="Q59" s="61"/>
      <c r="R59" s="62"/>
      <c r="S59" s="63"/>
      <c r="T59" s="62"/>
      <c r="U59" s="22"/>
      <c r="V59" s="22"/>
    </row>
    <row r="60" spans="1:22" ht="91.5" customHeight="1" x14ac:dyDescent="0.2">
      <c r="A60" s="17">
        <v>17</v>
      </c>
      <c r="B60" s="76" t="s">
        <v>136</v>
      </c>
      <c r="C60" s="38">
        <v>2025</v>
      </c>
      <c r="D60" s="43" t="s">
        <v>18</v>
      </c>
      <c r="E60" s="46">
        <f t="shared" ref="E60:E105" si="11">F60</f>
        <v>1559.942</v>
      </c>
      <c r="F60" s="44">
        <f t="shared" si="10"/>
        <v>1559.942</v>
      </c>
      <c r="G60" s="44"/>
      <c r="H60" s="44"/>
      <c r="I60" s="44"/>
      <c r="J60" s="44"/>
      <c r="K60" s="46">
        <v>1559.942</v>
      </c>
      <c r="L60" s="74"/>
      <c r="M60" s="25" t="s">
        <v>41</v>
      </c>
      <c r="N60" s="73"/>
      <c r="O60" s="22"/>
      <c r="P60" s="22"/>
      <c r="Q60" s="61"/>
      <c r="R60" s="62"/>
      <c r="S60" s="63"/>
      <c r="T60" s="62"/>
      <c r="U60" s="22"/>
      <c r="V60" s="22"/>
    </row>
    <row r="61" spans="1:22" ht="90" customHeight="1" x14ac:dyDescent="0.2">
      <c r="A61" s="17">
        <v>18</v>
      </c>
      <c r="B61" s="76" t="s">
        <v>136</v>
      </c>
      <c r="C61" s="38">
        <v>2025</v>
      </c>
      <c r="D61" s="43" t="s">
        <v>18</v>
      </c>
      <c r="E61" s="46">
        <f t="shared" si="11"/>
        <v>1496.098</v>
      </c>
      <c r="F61" s="44">
        <f t="shared" si="10"/>
        <v>1496.098</v>
      </c>
      <c r="G61" s="44"/>
      <c r="H61" s="44"/>
      <c r="I61" s="44"/>
      <c r="J61" s="44"/>
      <c r="K61" s="46">
        <v>1496.098</v>
      </c>
      <c r="L61" s="74"/>
      <c r="M61" s="25" t="s">
        <v>42</v>
      </c>
      <c r="N61" s="73"/>
      <c r="O61" s="22"/>
      <c r="P61" s="22"/>
      <c r="Q61" s="61"/>
      <c r="R61" s="62"/>
      <c r="S61" s="63"/>
      <c r="T61" s="62"/>
      <c r="U61" s="22"/>
      <c r="V61" s="22"/>
    </row>
    <row r="62" spans="1:22" ht="103.5" customHeight="1" x14ac:dyDescent="0.2">
      <c r="A62" s="17">
        <v>19</v>
      </c>
      <c r="B62" s="76" t="s">
        <v>136</v>
      </c>
      <c r="C62" s="38">
        <v>2025</v>
      </c>
      <c r="D62" s="43" t="s">
        <v>18</v>
      </c>
      <c r="E62" s="46">
        <f t="shared" si="11"/>
        <v>1972.829</v>
      </c>
      <c r="F62" s="44">
        <f t="shared" si="10"/>
        <v>1972.829</v>
      </c>
      <c r="G62" s="44"/>
      <c r="H62" s="44"/>
      <c r="I62" s="44"/>
      <c r="J62" s="44"/>
      <c r="K62" s="46">
        <v>1972.829</v>
      </c>
      <c r="L62" s="74"/>
      <c r="M62" s="25" t="s">
        <v>43</v>
      </c>
      <c r="N62" s="73"/>
      <c r="O62" s="22"/>
      <c r="P62" s="22"/>
      <c r="Q62" s="61"/>
      <c r="R62" s="62"/>
      <c r="S62" s="63"/>
      <c r="T62" s="62"/>
      <c r="U62" s="22"/>
      <c r="V62" s="22"/>
    </row>
    <row r="63" spans="1:22" ht="102" customHeight="1" x14ac:dyDescent="0.2">
      <c r="A63" s="17">
        <v>20</v>
      </c>
      <c r="B63" s="76" t="s">
        <v>136</v>
      </c>
      <c r="C63" s="38">
        <v>2025</v>
      </c>
      <c r="D63" s="43" t="s">
        <v>18</v>
      </c>
      <c r="E63" s="46">
        <f t="shared" si="11"/>
        <v>1104.306</v>
      </c>
      <c r="F63" s="44">
        <f t="shared" si="10"/>
        <v>1104.306</v>
      </c>
      <c r="G63" s="44"/>
      <c r="H63" s="44"/>
      <c r="I63" s="44"/>
      <c r="J63" s="44"/>
      <c r="K63" s="40">
        <v>1104.306</v>
      </c>
      <c r="L63" s="74"/>
      <c r="M63" s="25" t="s">
        <v>44</v>
      </c>
      <c r="N63" s="73"/>
      <c r="O63" s="22"/>
      <c r="P63" s="22"/>
      <c r="Q63" s="61"/>
      <c r="R63" s="62"/>
      <c r="S63" s="63"/>
      <c r="T63" s="62"/>
      <c r="U63" s="22"/>
      <c r="V63" s="22"/>
    </row>
    <row r="64" spans="1:22" ht="102" customHeight="1" x14ac:dyDescent="0.2">
      <c r="A64" s="17">
        <v>21</v>
      </c>
      <c r="B64" s="76" t="s">
        <v>136</v>
      </c>
      <c r="C64" s="38">
        <v>2025</v>
      </c>
      <c r="D64" s="43" t="s">
        <v>18</v>
      </c>
      <c r="E64" s="46">
        <f t="shared" si="11"/>
        <v>1833.5329999999999</v>
      </c>
      <c r="F64" s="44">
        <f t="shared" si="10"/>
        <v>1833.5329999999999</v>
      </c>
      <c r="G64" s="44"/>
      <c r="H64" s="44"/>
      <c r="I64" s="44"/>
      <c r="J64" s="44"/>
      <c r="K64" s="40">
        <v>1833.5329999999999</v>
      </c>
      <c r="L64" s="74"/>
      <c r="M64" s="25" t="s">
        <v>45</v>
      </c>
      <c r="N64" s="73"/>
      <c r="O64" s="22"/>
      <c r="P64" s="22"/>
      <c r="Q64" s="61"/>
      <c r="R64" s="62"/>
      <c r="S64" s="63"/>
      <c r="T64" s="62"/>
      <c r="U64" s="22"/>
      <c r="V64" s="22"/>
    </row>
    <row r="65" spans="1:22" ht="101.25" customHeight="1" x14ac:dyDescent="0.2">
      <c r="A65" s="17">
        <v>22</v>
      </c>
      <c r="B65" s="76" t="s">
        <v>136</v>
      </c>
      <c r="C65" s="38">
        <v>2025</v>
      </c>
      <c r="D65" s="43" t="s">
        <v>18</v>
      </c>
      <c r="E65" s="46">
        <f t="shared" si="11"/>
        <v>1969.8879999999999</v>
      </c>
      <c r="F65" s="44">
        <f t="shared" si="10"/>
        <v>1969.8879999999999</v>
      </c>
      <c r="G65" s="44"/>
      <c r="H65" s="44"/>
      <c r="I65" s="44"/>
      <c r="J65" s="44"/>
      <c r="K65" s="40">
        <v>1969.8879999999999</v>
      </c>
      <c r="L65" s="74"/>
      <c r="M65" s="25" t="s">
        <v>46</v>
      </c>
      <c r="N65" s="73"/>
      <c r="O65" s="22"/>
      <c r="P65" s="22"/>
      <c r="Q65" s="61"/>
      <c r="R65" s="62"/>
      <c r="S65" s="63"/>
      <c r="T65" s="62"/>
      <c r="U65" s="22"/>
      <c r="V65" s="22"/>
    </row>
    <row r="66" spans="1:22" ht="102" customHeight="1" x14ac:dyDescent="0.2">
      <c r="A66" s="17">
        <v>23</v>
      </c>
      <c r="B66" s="76" t="s">
        <v>136</v>
      </c>
      <c r="C66" s="38">
        <v>2025</v>
      </c>
      <c r="D66" s="43" t="s">
        <v>18</v>
      </c>
      <c r="E66" s="46">
        <f t="shared" si="11"/>
        <v>2006.0039999999999</v>
      </c>
      <c r="F66" s="44">
        <f t="shared" si="10"/>
        <v>2006.0039999999999</v>
      </c>
      <c r="G66" s="44"/>
      <c r="H66" s="44"/>
      <c r="I66" s="44"/>
      <c r="J66" s="44"/>
      <c r="K66" s="40">
        <v>2006.0039999999999</v>
      </c>
      <c r="L66" s="74"/>
      <c r="M66" s="25" t="s">
        <v>47</v>
      </c>
      <c r="N66" s="73"/>
      <c r="O66" s="22"/>
      <c r="P66" s="22"/>
      <c r="Q66" s="61"/>
      <c r="R66" s="62"/>
      <c r="S66" s="63"/>
      <c r="T66" s="62"/>
      <c r="U66" s="22"/>
      <c r="V66" s="22"/>
    </row>
    <row r="67" spans="1:22" ht="102" customHeight="1" x14ac:dyDescent="0.2">
      <c r="A67" s="17">
        <v>24</v>
      </c>
      <c r="B67" s="76" t="s">
        <v>136</v>
      </c>
      <c r="C67" s="38">
        <v>2025</v>
      </c>
      <c r="D67" s="43" t="s">
        <v>18</v>
      </c>
      <c r="E67" s="46">
        <f t="shared" si="11"/>
        <v>1416.4269999999999</v>
      </c>
      <c r="F67" s="44">
        <f t="shared" si="10"/>
        <v>1416.4269999999999</v>
      </c>
      <c r="G67" s="44"/>
      <c r="H67" s="44"/>
      <c r="I67" s="44"/>
      <c r="J67" s="44"/>
      <c r="K67" s="40">
        <v>1416.4269999999999</v>
      </c>
      <c r="L67" s="74"/>
      <c r="M67" s="25" t="s">
        <v>48</v>
      </c>
      <c r="N67" s="73"/>
      <c r="O67" s="22"/>
      <c r="P67" s="22"/>
      <c r="Q67" s="61"/>
      <c r="R67" s="62"/>
      <c r="S67" s="63"/>
      <c r="T67" s="62"/>
      <c r="U67" s="22"/>
      <c r="V67" s="22"/>
    </row>
    <row r="68" spans="1:22" ht="90" customHeight="1" x14ac:dyDescent="0.2">
      <c r="A68" s="17">
        <v>25</v>
      </c>
      <c r="B68" s="76" t="s">
        <v>137</v>
      </c>
      <c r="C68" s="38">
        <v>2025</v>
      </c>
      <c r="D68" s="43" t="s">
        <v>18</v>
      </c>
      <c r="E68" s="46">
        <f t="shared" si="11"/>
        <v>745.77200000000005</v>
      </c>
      <c r="F68" s="44">
        <f t="shared" si="10"/>
        <v>745.77200000000005</v>
      </c>
      <c r="G68" s="44"/>
      <c r="H68" s="44"/>
      <c r="I68" s="44"/>
      <c r="J68" s="44"/>
      <c r="K68" s="40">
        <v>745.77200000000005</v>
      </c>
      <c r="L68" s="74"/>
      <c r="M68" s="25" t="s">
        <v>49</v>
      </c>
      <c r="N68" s="73"/>
      <c r="O68" s="22"/>
      <c r="P68" s="22"/>
      <c r="Q68" s="61"/>
      <c r="R68" s="62"/>
      <c r="S68" s="63"/>
      <c r="T68" s="62"/>
      <c r="U68" s="22"/>
      <c r="V68" s="22"/>
    </row>
    <row r="69" spans="1:22" ht="90" customHeight="1" x14ac:dyDescent="0.2">
      <c r="A69" s="17">
        <v>26</v>
      </c>
      <c r="B69" s="76" t="s">
        <v>136</v>
      </c>
      <c r="C69" s="38">
        <v>2025</v>
      </c>
      <c r="D69" s="43" t="s">
        <v>18</v>
      </c>
      <c r="E69" s="46">
        <f t="shared" si="11"/>
        <v>1416.4269999999999</v>
      </c>
      <c r="F69" s="44">
        <f t="shared" si="10"/>
        <v>1416.4269999999999</v>
      </c>
      <c r="G69" s="44"/>
      <c r="H69" s="44"/>
      <c r="I69" s="44"/>
      <c r="J69" s="44"/>
      <c r="K69" s="40">
        <v>1416.4269999999999</v>
      </c>
      <c r="L69" s="74"/>
      <c r="M69" s="25" t="s">
        <v>50</v>
      </c>
      <c r="N69" s="73"/>
      <c r="O69" s="22"/>
      <c r="P69" s="22"/>
      <c r="Q69" s="61"/>
      <c r="R69" s="62"/>
      <c r="S69" s="63"/>
      <c r="T69" s="62"/>
      <c r="U69" s="22"/>
      <c r="V69" s="22"/>
    </row>
    <row r="70" spans="1:22" ht="88.5" customHeight="1" x14ac:dyDescent="0.2">
      <c r="A70" s="17">
        <v>27</v>
      </c>
      <c r="B70" s="76" t="s">
        <v>136</v>
      </c>
      <c r="C70" s="38">
        <v>2025</v>
      </c>
      <c r="D70" s="43" t="s">
        <v>18</v>
      </c>
      <c r="E70" s="46">
        <f t="shared" si="11"/>
        <v>877.74199999999996</v>
      </c>
      <c r="F70" s="44">
        <f t="shared" si="10"/>
        <v>877.74199999999996</v>
      </c>
      <c r="G70" s="44"/>
      <c r="H70" s="44"/>
      <c r="I70" s="44"/>
      <c r="J70" s="44"/>
      <c r="K70" s="40">
        <v>877.74199999999996</v>
      </c>
      <c r="L70" s="74"/>
      <c r="M70" s="25" t="s">
        <v>51</v>
      </c>
      <c r="N70" s="73"/>
      <c r="O70" s="22"/>
      <c r="P70" s="22"/>
      <c r="Q70" s="61"/>
      <c r="R70" s="62"/>
      <c r="S70" s="63"/>
      <c r="T70" s="62"/>
      <c r="U70" s="22"/>
      <c r="V70" s="22"/>
    </row>
    <row r="71" spans="1:22" ht="90.75" customHeight="1" x14ac:dyDescent="0.2">
      <c r="A71" s="17">
        <v>28</v>
      </c>
      <c r="B71" s="76" t="s">
        <v>136</v>
      </c>
      <c r="C71" s="38">
        <v>2025</v>
      </c>
      <c r="D71" s="43" t="s">
        <v>18</v>
      </c>
      <c r="E71" s="46">
        <f t="shared" si="11"/>
        <v>609.18399999999997</v>
      </c>
      <c r="F71" s="44">
        <f t="shared" si="10"/>
        <v>609.18399999999997</v>
      </c>
      <c r="G71" s="44"/>
      <c r="H71" s="44"/>
      <c r="I71" s="44"/>
      <c r="J71" s="44"/>
      <c r="K71" s="40">
        <v>609.18399999999997</v>
      </c>
      <c r="L71" s="74"/>
      <c r="M71" s="25" t="s">
        <v>52</v>
      </c>
      <c r="N71" s="73"/>
      <c r="O71" s="22"/>
      <c r="P71" s="22"/>
      <c r="Q71" s="61"/>
      <c r="R71" s="62"/>
      <c r="S71" s="63"/>
      <c r="T71" s="62"/>
      <c r="U71" s="22"/>
      <c r="V71" s="22"/>
    </row>
    <row r="72" spans="1:22" ht="103.5" customHeight="1" x14ac:dyDescent="0.2">
      <c r="A72" s="17">
        <v>29</v>
      </c>
      <c r="B72" s="76" t="s">
        <v>138</v>
      </c>
      <c r="C72" s="38">
        <v>2025</v>
      </c>
      <c r="D72" s="43" t="s">
        <v>18</v>
      </c>
      <c r="E72" s="46">
        <f t="shared" si="11"/>
        <v>1032.1780000000001</v>
      </c>
      <c r="F72" s="44">
        <f t="shared" si="10"/>
        <v>1032.1780000000001</v>
      </c>
      <c r="G72" s="44"/>
      <c r="H72" s="44"/>
      <c r="I72" s="44"/>
      <c r="J72" s="44"/>
      <c r="K72" s="40">
        <v>1032.1780000000001</v>
      </c>
      <c r="L72" s="74"/>
      <c r="M72" s="25" t="s">
        <v>53</v>
      </c>
      <c r="N72" s="73"/>
      <c r="O72" s="22"/>
      <c r="P72" s="22"/>
      <c r="Q72" s="61"/>
      <c r="R72" s="62"/>
      <c r="S72" s="63"/>
      <c r="T72" s="62"/>
      <c r="U72" s="22"/>
      <c r="V72" s="22"/>
    </row>
    <row r="73" spans="1:22" ht="102" customHeight="1" x14ac:dyDescent="0.2">
      <c r="A73" s="17">
        <v>30</v>
      </c>
      <c r="B73" s="76" t="s">
        <v>136</v>
      </c>
      <c r="C73" s="38">
        <v>2025</v>
      </c>
      <c r="D73" s="43" t="s">
        <v>18</v>
      </c>
      <c r="E73" s="46">
        <f t="shared" si="11"/>
        <v>690.42</v>
      </c>
      <c r="F73" s="44">
        <f t="shared" si="10"/>
        <v>690.42</v>
      </c>
      <c r="G73" s="44"/>
      <c r="H73" s="44"/>
      <c r="I73" s="44"/>
      <c r="J73" s="44"/>
      <c r="K73" s="40">
        <v>690.42</v>
      </c>
      <c r="L73" s="74"/>
      <c r="M73" s="25" t="s">
        <v>54</v>
      </c>
      <c r="N73" s="73"/>
      <c r="O73" s="22"/>
      <c r="P73" s="22"/>
      <c r="Q73" s="61"/>
      <c r="R73" s="62"/>
      <c r="S73" s="63"/>
      <c r="T73" s="62"/>
      <c r="U73" s="22"/>
      <c r="V73" s="22"/>
    </row>
    <row r="74" spans="1:22" ht="102.75" customHeight="1" x14ac:dyDescent="0.2">
      <c r="A74" s="17">
        <v>31</v>
      </c>
      <c r="B74" s="76" t="s">
        <v>136</v>
      </c>
      <c r="C74" s="38">
        <v>2025</v>
      </c>
      <c r="D74" s="43" t="s">
        <v>18</v>
      </c>
      <c r="E74" s="46">
        <f t="shared" si="11"/>
        <v>664.92700000000002</v>
      </c>
      <c r="F74" s="44">
        <f t="shared" si="10"/>
        <v>664.92700000000002</v>
      </c>
      <c r="G74" s="44"/>
      <c r="H74" s="44"/>
      <c r="I74" s="44"/>
      <c r="J74" s="44"/>
      <c r="K74" s="40">
        <v>664.92700000000002</v>
      </c>
      <c r="L74" s="74"/>
      <c r="M74" s="25" t="s">
        <v>55</v>
      </c>
      <c r="N74" s="73"/>
      <c r="O74" s="22"/>
      <c r="P74" s="22"/>
      <c r="Q74" s="61"/>
      <c r="R74" s="62"/>
      <c r="S74" s="63"/>
      <c r="T74" s="62"/>
      <c r="U74" s="22"/>
      <c r="V74" s="22"/>
    </row>
    <row r="75" spans="1:22" ht="104.25" customHeight="1" x14ac:dyDescent="0.2">
      <c r="A75" s="17">
        <v>32</v>
      </c>
      <c r="B75" s="76" t="s">
        <v>136</v>
      </c>
      <c r="C75" s="38">
        <v>2025</v>
      </c>
      <c r="D75" s="43" t="s">
        <v>18</v>
      </c>
      <c r="E75" s="46">
        <f t="shared" si="11"/>
        <v>1525.616</v>
      </c>
      <c r="F75" s="44">
        <f t="shared" si="10"/>
        <v>1525.616</v>
      </c>
      <c r="G75" s="44"/>
      <c r="H75" s="44"/>
      <c r="I75" s="44"/>
      <c r="J75" s="44"/>
      <c r="K75" s="40">
        <v>1525.616</v>
      </c>
      <c r="L75" s="74"/>
      <c r="M75" s="25" t="s">
        <v>56</v>
      </c>
      <c r="N75" s="73"/>
      <c r="O75" s="22"/>
      <c r="P75" s="22"/>
      <c r="Q75" s="61"/>
      <c r="R75" s="62"/>
      <c r="S75" s="63"/>
      <c r="T75" s="62"/>
      <c r="U75" s="22"/>
      <c r="V75" s="22"/>
    </row>
    <row r="76" spans="1:22" ht="103.5" customHeight="1" x14ac:dyDescent="0.2">
      <c r="A76" s="17">
        <v>33</v>
      </c>
      <c r="B76" s="76" t="s">
        <v>136</v>
      </c>
      <c r="C76" s="38">
        <v>2025</v>
      </c>
      <c r="D76" s="43" t="s">
        <v>18</v>
      </c>
      <c r="E76" s="46">
        <f t="shared" si="11"/>
        <v>1205.556</v>
      </c>
      <c r="F76" s="44">
        <f t="shared" si="10"/>
        <v>1205.556</v>
      </c>
      <c r="G76" s="44"/>
      <c r="H76" s="44"/>
      <c r="I76" s="44"/>
      <c r="J76" s="44"/>
      <c r="K76" s="40">
        <v>1205.556</v>
      </c>
      <c r="L76" s="74"/>
      <c r="M76" s="25" t="s">
        <v>36</v>
      </c>
      <c r="N76" s="73"/>
      <c r="O76" s="22"/>
      <c r="P76" s="22"/>
      <c r="Q76" s="61"/>
      <c r="R76" s="62"/>
      <c r="S76" s="63"/>
      <c r="T76" s="62"/>
      <c r="U76" s="22"/>
      <c r="V76" s="22"/>
    </row>
    <row r="77" spans="1:22" ht="102" customHeight="1" x14ac:dyDescent="0.2">
      <c r="A77" s="17">
        <v>34</v>
      </c>
      <c r="B77" s="76" t="s">
        <v>136</v>
      </c>
      <c r="C77" s="38">
        <v>2025</v>
      </c>
      <c r="D77" s="43" t="s">
        <v>18</v>
      </c>
      <c r="E77" s="46">
        <f t="shared" si="11"/>
        <v>1184.683</v>
      </c>
      <c r="F77" s="44">
        <f t="shared" si="10"/>
        <v>1184.683</v>
      </c>
      <c r="G77" s="44"/>
      <c r="H77" s="44"/>
      <c r="I77" s="44"/>
      <c r="J77" s="44"/>
      <c r="K77" s="40">
        <v>1184.683</v>
      </c>
      <c r="L77" s="74"/>
      <c r="M77" s="25" t="s">
        <v>57</v>
      </c>
      <c r="N77" s="73"/>
      <c r="O77" s="22"/>
      <c r="P77" s="22"/>
      <c r="Q77" s="61"/>
      <c r="R77" s="62"/>
      <c r="S77" s="63"/>
      <c r="T77" s="62"/>
      <c r="U77" s="22"/>
      <c r="V77" s="22"/>
    </row>
    <row r="78" spans="1:22" ht="90" customHeight="1" x14ac:dyDescent="0.2">
      <c r="A78" s="17">
        <v>35</v>
      </c>
      <c r="B78" s="76" t="s">
        <v>139</v>
      </c>
      <c r="C78" s="38">
        <v>2025</v>
      </c>
      <c r="D78" s="43" t="s">
        <v>18</v>
      </c>
      <c r="E78" s="46">
        <f t="shared" si="11"/>
        <v>423.70699999999999</v>
      </c>
      <c r="F78" s="44">
        <f t="shared" si="10"/>
        <v>423.70699999999999</v>
      </c>
      <c r="G78" s="44"/>
      <c r="H78" s="44"/>
      <c r="I78" s="44"/>
      <c r="J78" s="44"/>
      <c r="K78" s="40">
        <v>423.70699999999999</v>
      </c>
      <c r="L78" s="74"/>
      <c r="M78" s="25" t="s">
        <v>58</v>
      </c>
      <c r="N78" s="73"/>
      <c r="O78" s="22"/>
      <c r="P78" s="22"/>
      <c r="Q78" s="61"/>
      <c r="R78" s="62"/>
      <c r="S78" s="63"/>
      <c r="T78" s="62"/>
      <c r="U78" s="22"/>
      <c r="V78" s="22"/>
    </row>
    <row r="79" spans="1:22" ht="90" customHeight="1" x14ac:dyDescent="0.2">
      <c r="A79" s="17">
        <v>36</v>
      </c>
      <c r="B79" s="76" t="s">
        <v>136</v>
      </c>
      <c r="C79" s="38">
        <v>2025</v>
      </c>
      <c r="D79" s="43" t="s">
        <v>18</v>
      </c>
      <c r="E79" s="46">
        <f t="shared" si="11"/>
        <v>407.12200000000001</v>
      </c>
      <c r="F79" s="44">
        <f t="shared" si="10"/>
        <v>407.12200000000001</v>
      </c>
      <c r="G79" s="44"/>
      <c r="H79" s="44"/>
      <c r="I79" s="44"/>
      <c r="J79" s="44"/>
      <c r="K79" s="40">
        <v>407.12200000000001</v>
      </c>
      <c r="L79" s="74"/>
      <c r="M79" s="25" t="s">
        <v>59</v>
      </c>
      <c r="N79" s="73"/>
      <c r="O79" s="22"/>
      <c r="P79" s="22"/>
      <c r="Q79" s="61"/>
      <c r="R79" s="62"/>
      <c r="S79" s="63"/>
      <c r="T79" s="62"/>
      <c r="U79" s="22"/>
      <c r="V79" s="22"/>
    </row>
    <row r="80" spans="1:22" ht="90.75" customHeight="1" x14ac:dyDescent="0.2">
      <c r="A80" s="17">
        <v>37</v>
      </c>
      <c r="B80" s="76" t="s">
        <v>136</v>
      </c>
      <c r="C80" s="38">
        <v>2025</v>
      </c>
      <c r="D80" s="43" t="s">
        <v>18</v>
      </c>
      <c r="E80" s="46">
        <f t="shared" si="11"/>
        <v>2022.452</v>
      </c>
      <c r="F80" s="44">
        <f t="shared" si="10"/>
        <v>2022.452</v>
      </c>
      <c r="G80" s="44"/>
      <c r="H80" s="44"/>
      <c r="I80" s="44"/>
      <c r="J80" s="44"/>
      <c r="K80" s="40">
        <v>2022.452</v>
      </c>
      <c r="L80" s="74"/>
      <c r="M80" s="25" t="s">
        <v>60</v>
      </c>
      <c r="N80" s="73"/>
      <c r="O80" s="22"/>
      <c r="P80" s="22"/>
      <c r="Q80" s="61"/>
      <c r="R80" s="62"/>
      <c r="S80" s="63"/>
      <c r="T80" s="62"/>
      <c r="U80" s="22"/>
      <c r="V80" s="22"/>
    </row>
    <row r="81" spans="1:22" ht="90.75" customHeight="1" x14ac:dyDescent="0.2">
      <c r="A81" s="17">
        <v>38</v>
      </c>
      <c r="B81" s="76" t="s">
        <v>140</v>
      </c>
      <c r="C81" s="38">
        <v>2025</v>
      </c>
      <c r="D81" s="43" t="s">
        <v>18</v>
      </c>
      <c r="E81" s="46">
        <f t="shared" si="11"/>
        <v>1312.8789999999999</v>
      </c>
      <c r="F81" s="44">
        <f t="shared" si="10"/>
        <v>1312.8789999999999</v>
      </c>
      <c r="G81" s="44"/>
      <c r="H81" s="44"/>
      <c r="I81" s="44"/>
      <c r="J81" s="44"/>
      <c r="K81" s="40">
        <v>1312.8789999999999</v>
      </c>
      <c r="L81" s="74"/>
      <c r="M81" s="25" t="s">
        <v>61</v>
      </c>
      <c r="N81" s="73"/>
      <c r="O81" s="22"/>
      <c r="P81" s="22"/>
      <c r="Q81" s="61"/>
      <c r="R81" s="62"/>
      <c r="S81" s="63"/>
      <c r="T81" s="62"/>
      <c r="U81" s="22"/>
      <c r="V81" s="22"/>
    </row>
    <row r="82" spans="1:22" ht="90.75" customHeight="1" x14ac:dyDescent="0.2">
      <c r="A82" s="17">
        <v>39</v>
      </c>
      <c r="B82" s="76" t="s">
        <v>136</v>
      </c>
      <c r="C82" s="38">
        <v>2025</v>
      </c>
      <c r="D82" s="43" t="s">
        <v>18</v>
      </c>
      <c r="E82" s="46">
        <f t="shared" si="11"/>
        <v>3389.24</v>
      </c>
      <c r="F82" s="44">
        <f t="shared" si="10"/>
        <v>3389.24</v>
      </c>
      <c r="G82" s="44"/>
      <c r="H82" s="44"/>
      <c r="I82" s="44"/>
      <c r="J82" s="44"/>
      <c r="K82" s="40">
        <v>3389.24</v>
      </c>
      <c r="L82" s="74"/>
      <c r="M82" s="25" t="s">
        <v>62</v>
      </c>
      <c r="N82" s="73"/>
      <c r="O82" s="22"/>
      <c r="P82" s="22"/>
      <c r="Q82" s="61"/>
      <c r="R82" s="62"/>
      <c r="S82" s="63"/>
      <c r="T82" s="62"/>
      <c r="U82" s="22"/>
      <c r="V82" s="22"/>
    </row>
    <row r="83" spans="1:22" ht="89.25" customHeight="1" x14ac:dyDescent="0.2">
      <c r="A83" s="17">
        <v>40</v>
      </c>
      <c r="B83" s="76" t="s">
        <v>136</v>
      </c>
      <c r="C83" s="38">
        <v>2025</v>
      </c>
      <c r="D83" s="43" t="s">
        <v>18</v>
      </c>
      <c r="E83" s="46">
        <f t="shared" si="11"/>
        <v>2099.4839999999999</v>
      </c>
      <c r="F83" s="44">
        <f t="shared" si="10"/>
        <v>2099.4839999999999</v>
      </c>
      <c r="G83" s="44"/>
      <c r="H83" s="44"/>
      <c r="I83" s="44"/>
      <c r="J83" s="44"/>
      <c r="K83" s="40">
        <v>2099.4839999999999</v>
      </c>
      <c r="L83" s="74"/>
      <c r="M83" s="25" t="s">
        <v>63</v>
      </c>
      <c r="N83" s="73"/>
      <c r="O83" s="22"/>
      <c r="P83" s="22"/>
      <c r="Q83" s="61"/>
      <c r="R83" s="62"/>
      <c r="S83" s="63"/>
      <c r="T83" s="62"/>
      <c r="U83" s="22"/>
      <c r="V83" s="22"/>
    </row>
    <row r="84" spans="1:22" ht="90.75" customHeight="1" x14ac:dyDescent="0.2">
      <c r="A84" s="17">
        <v>41</v>
      </c>
      <c r="B84" s="76" t="s">
        <v>136</v>
      </c>
      <c r="C84" s="38">
        <v>2025</v>
      </c>
      <c r="D84" s="43" t="s">
        <v>18</v>
      </c>
      <c r="E84" s="46">
        <f t="shared" si="11"/>
        <v>1792.097</v>
      </c>
      <c r="F84" s="44">
        <f t="shared" si="10"/>
        <v>1792.097</v>
      </c>
      <c r="G84" s="44"/>
      <c r="H84" s="44"/>
      <c r="I84" s="44"/>
      <c r="J84" s="44"/>
      <c r="K84" s="40">
        <v>1792.097</v>
      </c>
      <c r="L84" s="74"/>
      <c r="M84" s="25" t="s">
        <v>64</v>
      </c>
      <c r="N84" s="73"/>
      <c r="O84" s="22"/>
      <c r="P84" s="22"/>
      <c r="Q84" s="61"/>
      <c r="R84" s="62"/>
      <c r="S84" s="63"/>
      <c r="T84" s="62"/>
      <c r="U84" s="22"/>
      <c r="V84" s="22"/>
    </row>
    <row r="85" spans="1:22" ht="100.5" customHeight="1" x14ac:dyDescent="0.2">
      <c r="A85" s="17">
        <v>42</v>
      </c>
      <c r="B85" s="76" t="s">
        <v>136</v>
      </c>
      <c r="C85" s="38">
        <v>2025</v>
      </c>
      <c r="D85" s="43" t="s">
        <v>18</v>
      </c>
      <c r="E85" s="46">
        <f t="shared" si="11"/>
        <v>1713.212</v>
      </c>
      <c r="F85" s="44">
        <f t="shared" si="10"/>
        <v>1713.212</v>
      </c>
      <c r="G85" s="44"/>
      <c r="H85" s="44"/>
      <c r="I85" s="44"/>
      <c r="J85" s="44"/>
      <c r="K85" s="40">
        <v>1713.212</v>
      </c>
      <c r="L85" s="74"/>
      <c r="M85" s="25" t="s">
        <v>65</v>
      </c>
      <c r="N85" s="73"/>
      <c r="O85" s="22"/>
      <c r="P85" s="22"/>
      <c r="Q85" s="61"/>
      <c r="R85" s="62"/>
      <c r="S85" s="63"/>
      <c r="T85" s="62"/>
      <c r="U85" s="22"/>
      <c r="V85" s="22"/>
    </row>
    <row r="86" spans="1:22" ht="100.5" customHeight="1" x14ac:dyDescent="0.2">
      <c r="A86" s="17">
        <v>43</v>
      </c>
      <c r="B86" s="76" t="s">
        <v>136</v>
      </c>
      <c r="C86" s="38">
        <v>2025</v>
      </c>
      <c r="D86" s="43" t="s">
        <v>18</v>
      </c>
      <c r="E86" s="46">
        <f t="shared" si="11"/>
        <v>959.44</v>
      </c>
      <c r="F86" s="44">
        <f t="shared" si="10"/>
        <v>959.44</v>
      </c>
      <c r="G86" s="44"/>
      <c r="H86" s="44"/>
      <c r="I86" s="44"/>
      <c r="J86" s="44"/>
      <c r="K86" s="40">
        <v>959.44</v>
      </c>
      <c r="L86" s="74"/>
      <c r="M86" s="25" t="s">
        <v>66</v>
      </c>
      <c r="N86" s="73"/>
      <c r="O86" s="22"/>
      <c r="P86" s="22"/>
      <c r="Q86" s="61"/>
      <c r="R86" s="62"/>
      <c r="S86" s="63"/>
      <c r="T86" s="62"/>
      <c r="U86" s="22"/>
      <c r="V86" s="22"/>
    </row>
    <row r="87" spans="1:22" ht="89.25" customHeight="1" x14ac:dyDescent="0.2">
      <c r="A87" s="17">
        <v>44</v>
      </c>
      <c r="B87" s="76" t="s">
        <v>136</v>
      </c>
      <c r="C87" s="38">
        <v>2025</v>
      </c>
      <c r="D87" s="43" t="s">
        <v>18</v>
      </c>
      <c r="E87" s="46">
        <f t="shared" si="11"/>
        <v>656.61400000000003</v>
      </c>
      <c r="F87" s="44">
        <f t="shared" si="10"/>
        <v>656.61400000000003</v>
      </c>
      <c r="G87" s="44"/>
      <c r="H87" s="44"/>
      <c r="I87" s="44"/>
      <c r="J87" s="44"/>
      <c r="K87" s="40">
        <v>656.61400000000003</v>
      </c>
      <c r="L87" s="74"/>
      <c r="M87" s="25" t="s">
        <v>67</v>
      </c>
      <c r="N87" s="73"/>
      <c r="O87" s="22"/>
      <c r="P87" s="22"/>
      <c r="Q87" s="61"/>
      <c r="R87" s="62"/>
      <c r="S87" s="63"/>
      <c r="T87" s="62"/>
      <c r="U87" s="22"/>
      <c r="V87" s="22"/>
    </row>
    <row r="88" spans="1:22" ht="90.75" customHeight="1" x14ac:dyDescent="0.2">
      <c r="A88" s="17">
        <v>45</v>
      </c>
      <c r="B88" s="76" t="s">
        <v>136</v>
      </c>
      <c r="C88" s="38">
        <v>2025</v>
      </c>
      <c r="D88" s="43" t="s">
        <v>18</v>
      </c>
      <c r="E88" s="46">
        <f t="shared" si="11"/>
        <v>635.67499999999995</v>
      </c>
      <c r="F88" s="44">
        <f t="shared" si="10"/>
        <v>635.67499999999995</v>
      </c>
      <c r="G88" s="44"/>
      <c r="H88" s="44"/>
      <c r="I88" s="44"/>
      <c r="J88" s="44"/>
      <c r="K88" s="40">
        <v>635.67499999999995</v>
      </c>
      <c r="L88" s="74"/>
      <c r="M88" s="25" t="s">
        <v>68</v>
      </c>
      <c r="N88" s="73"/>
      <c r="O88" s="22"/>
      <c r="P88" s="22"/>
      <c r="Q88" s="61"/>
      <c r="R88" s="62"/>
      <c r="S88" s="63"/>
      <c r="T88" s="62"/>
      <c r="U88" s="22"/>
      <c r="V88" s="22"/>
    </row>
    <row r="89" spans="1:22" ht="90" customHeight="1" x14ac:dyDescent="0.2">
      <c r="A89" s="17">
        <v>46</v>
      </c>
      <c r="B89" s="76" t="s">
        <v>136</v>
      </c>
      <c r="C89" s="38">
        <v>2025</v>
      </c>
      <c r="D89" s="43" t="s">
        <v>18</v>
      </c>
      <c r="E89" s="46">
        <f t="shared" si="11"/>
        <v>695.06399999999996</v>
      </c>
      <c r="F89" s="44">
        <f t="shared" si="10"/>
        <v>695.06399999999996</v>
      </c>
      <c r="G89" s="44"/>
      <c r="H89" s="44"/>
      <c r="I89" s="44"/>
      <c r="J89" s="44"/>
      <c r="K89" s="40">
        <v>695.06399999999996</v>
      </c>
      <c r="L89" s="74"/>
      <c r="M89" s="25" t="s">
        <v>69</v>
      </c>
      <c r="N89" s="73"/>
      <c r="O89" s="22"/>
      <c r="P89" s="22"/>
      <c r="Q89" s="61"/>
      <c r="R89" s="62"/>
      <c r="S89" s="63"/>
      <c r="T89" s="62"/>
      <c r="U89" s="22"/>
      <c r="V89" s="22"/>
    </row>
    <row r="90" spans="1:22" ht="90" customHeight="1" x14ac:dyDescent="0.2">
      <c r="A90" s="17">
        <v>47</v>
      </c>
      <c r="B90" s="76" t="s">
        <v>136</v>
      </c>
      <c r="C90" s="38">
        <v>2025</v>
      </c>
      <c r="D90" s="43" t="s">
        <v>18</v>
      </c>
      <c r="E90" s="46">
        <f t="shared" si="11"/>
        <v>819.76900000000001</v>
      </c>
      <c r="F90" s="44">
        <f t="shared" si="10"/>
        <v>819.76900000000001</v>
      </c>
      <c r="G90" s="44"/>
      <c r="H90" s="44"/>
      <c r="I90" s="44"/>
      <c r="J90" s="44"/>
      <c r="K90" s="40">
        <v>819.76900000000001</v>
      </c>
      <c r="L90" s="74"/>
      <c r="M90" s="25" t="s">
        <v>70</v>
      </c>
      <c r="N90" s="73"/>
      <c r="O90" s="22"/>
      <c r="P90" s="22"/>
      <c r="Q90" s="61"/>
      <c r="R90" s="62"/>
      <c r="S90" s="63"/>
      <c r="T90" s="62"/>
      <c r="U90" s="22"/>
      <c r="V90" s="22"/>
    </row>
    <row r="91" spans="1:22" ht="87.75" customHeight="1" x14ac:dyDescent="0.2">
      <c r="A91" s="17">
        <v>48</v>
      </c>
      <c r="B91" s="76" t="s">
        <v>138</v>
      </c>
      <c r="C91" s="38">
        <v>2025</v>
      </c>
      <c r="D91" s="43" t="s">
        <v>18</v>
      </c>
      <c r="E91" s="46">
        <f t="shared" si="11"/>
        <v>1170.307</v>
      </c>
      <c r="F91" s="44">
        <f t="shared" si="10"/>
        <v>1170.307</v>
      </c>
      <c r="G91" s="44"/>
      <c r="H91" s="44"/>
      <c r="I91" s="44"/>
      <c r="J91" s="44"/>
      <c r="K91" s="40">
        <v>1170.307</v>
      </c>
      <c r="L91" s="74"/>
      <c r="M91" s="25" t="s">
        <v>71</v>
      </c>
      <c r="N91" s="73"/>
      <c r="O91" s="22"/>
      <c r="P91" s="22"/>
      <c r="Q91" s="61"/>
      <c r="R91" s="62"/>
      <c r="S91" s="63"/>
      <c r="T91" s="62"/>
      <c r="U91" s="22"/>
      <c r="V91" s="22"/>
    </row>
    <row r="92" spans="1:22" ht="87.75" customHeight="1" x14ac:dyDescent="0.2">
      <c r="A92" s="17">
        <v>49</v>
      </c>
      <c r="B92" s="76" t="s">
        <v>136</v>
      </c>
      <c r="C92" s="38">
        <v>2025</v>
      </c>
      <c r="D92" s="43" t="s">
        <v>18</v>
      </c>
      <c r="E92" s="46">
        <f t="shared" si="11"/>
        <v>1110.2090000000001</v>
      </c>
      <c r="F92" s="44">
        <f t="shared" si="10"/>
        <v>1110.2090000000001</v>
      </c>
      <c r="G92" s="44"/>
      <c r="H92" s="44"/>
      <c r="I92" s="44"/>
      <c r="J92" s="44"/>
      <c r="K92" s="40">
        <v>1110.2090000000001</v>
      </c>
      <c r="L92" s="74"/>
      <c r="M92" s="25" t="s">
        <v>33</v>
      </c>
      <c r="N92" s="73"/>
      <c r="O92" s="22"/>
      <c r="P92" s="22"/>
      <c r="Q92" s="61"/>
      <c r="R92" s="62"/>
      <c r="S92" s="63"/>
      <c r="T92" s="62"/>
      <c r="U92" s="22"/>
      <c r="V92" s="22"/>
    </row>
    <row r="93" spans="1:22" ht="101.25" customHeight="1" x14ac:dyDescent="0.2">
      <c r="A93" s="17">
        <v>50</v>
      </c>
      <c r="B93" s="76" t="s">
        <v>136</v>
      </c>
      <c r="C93" s="38">
        <v>2025</v>
      </c>
      <c r="D93" s="43" t="s">
        <v>18</v>
      </c>
      <c r="E93" s="46">
        <f t="shared" si="11"/>
        <v>1866.886</v>
      </c>
      <c r="F93" s="44">
        <f t="shared" si="10"/>
        <v>1866.886</v>
      </c>
      <c r="G93" s="44"/>
      <c r="H93" s="44"/>
      <c r="I93" s="44"/>
      <c r="J93" s="44"/>
      <c r="K93" s="40">
        <v>1866.886</v>
      </c>
      <c r="L93" s="74"/>
      <c r="M93" s="25" t="s">
        <v>72</v>
      </c>
      <c r="N93" s="73"/>
      <c r="O93" s="22"/>
      <c r="P93" s="22"/>
      <c r="Q93" s="61"/>
      <c r="R93" s="62"/>
      <c r="S93" s="63"/>
      <c r="T93" s="62"/>
      <c r="U93" s="22"/>
      <c r="V93" s="22"/>
    </row>
    <row r="94" spans="1:22" ht="88.5" customHeight="1" x14ac:dyDescent="0.2">
      <c r="A94" s="17">
        <v>51</v>
      </c>
      <c r="B94" s="76" t="s">
        <v>141</v>
      </c>
      <c r="C94" s="38">
        <v>2025</v>
      </c>
      <c r="D94" s="43" t="s">
        <v>18</v>
      </c>
      <c r="E94" s="46">
        <f t="shared" si="11"/>
        <v>1557.4380000000001</v>
      </c>
      <c r="F94" s="44">
        <f t="shared" si="10"/>
        <v>1557.4380000000001</v>
      </c>
      <c r="G94" s="44"/>
      <c r="H94" s="44"/>
      <c r="I94" s="44"/>
      <c r="J94" s="44"/>
      <c r="K94" s="40">
        <v>1557.4380000000001</v>
      </c>
      <c r="L94" s="74"/>
      <c r="M94" s="25" t="s">
        <v>73</v>
      </c>
      <c r="N94" s="73"/>
      <c r="O94" s="22"/>
      <c r="P94" s="22"/>
      <c r="Q94" s="61"/>
      <c r="R94" s="62"/>
      <c r="S94" s="63"/>
      <c r="T94" s="62"/>
      <c r="U94" s="22"/>
      <c r="V94" s="22"/>
    </row>
    <row r="95" spans="1:22" ht="90.75" customHeight="1" x14ac:dyDescent="0.2">
      <c r="A95" s="17">
        <v>52</v>
      </c>
      <c r="B95" s="76" t="s">
        <v>136</v>
      </c>
      <c r="C95" s="38">
        <v>2025</v>
      </c>
      <c r="D95" s="43" t="s">
        <v>18</v>
      </c>
      <c r="E95" s="46">
        <f t="shared" si="11"/>
        <v>1344.412</v>
      </c>
      <c r="F95" s="44">
        <f t="shared" si="10"/>
        <v>1344.412</v>
      </c>
      <c r="G95" s="44"/>
      <c r="H95" s="44"/>
      <c r="I95" s="44"/>
      <c r="J95" s="44"/>
      <c r="K95" s="40">
        <v>1344.412</v>
      </c>
      <c r="L95" s="74"/>
      <c r="M95" s="25" t="s">
        <v>74</v>
      </c>
      <c r="N95" s="73"/>
      <c r="O95" s="22"/>
      <c r="P95" s="22"/>
      <c r="Q95" s="61"/>
      <c r="R95" s="62"/>
      <c r="S95" s="63"/>
      <c r="T95" s="62"/>
      <c r="U95" s="22"/>
      <c r="V95" s="22"/>
    </row>
    <row r="96" spans="1:22" ht="90.75" customHeight="1" x14ac:dyDescent="0.2">
      <c r="A96" s="17">
        <v>53</v>
      </c>
      <c r="B96" s="76" t="s">
        <v>142</v>
      </c>
      <c r="C96" s="38">
        <v>2025</v>
      </c>
      <c r="D96" s="43" t="s">
        <v>18</v>
      </c>
      <c r="E96" s="46">
        <f t="shared" si="11"/>
        <v>1457.884</v>
      </c>
      <c r="F96" s="44">
        <f t="shared" si="10"/>
        <v>1457.884</v>
      </c>
      <c r="G96" s="44"/>
      <c r="H96" s="44"/>
      <c r="I96" s="44"/>
      <c r="J96" s="44"/>
      <c r="K96" s="40">
        <v>1457.884</v>
      </c>
      <c r="L96" s="74"/>
      <c r="M96" s="25" t="s">
        <v>75</v>
      </c>
      <c r="N96" s="73"/>
      <c r="O96" s="22"/>
      <c r="P96" s="22"/>
      <c r="Q96" s="61"/>
      <c r="R96" s="62"/>
      <c r="S96" s="63"/>
      <c r="T96" s="62"/>
      <c r="U96" s="22"/>
      <c r="V96" s="22"/>
    </row>
    <row r="97" spans="1:22" ht="89.25" customHeight="1" x14ac:dyDescent="0.2">
      <c r="A97" s="17">
        <v>54</v>
      </c>
      <c r="B97" s="76" t="s">
        <v>136</v>
      </c>
      <c r="C97" s="38">
        <v>2025</v>
      </c>
      <c r="D97" s="43" t="s">
        <v>18</v>
      </c>
      <c r="E97" s="46">
        <f t="shared" si="11"/>
        <v>1777.058</v>
      </c>
      <c r="F97" s="44">
        <f t="shared" si="10"/>
        <v>1777.058</v>
      </c>
      <c r="G97" s="44"/>
      <c r="H97" s="44"/>
      <c r="I97" s="44"/>
      <c r="J97" s="44"/>
      <c r="K97" s="40">
        <v>1777.058</v>
      </c>
      <c r="L97" s="74"/>
      <c r="M97" s="25" t="s">
        <v>76</v>
      </c>
      <c r="N97" s="73"/>
      <c r="O97" s="22"/>
      <c r="P97" s="22"/>
      <c r="Q97" s="61"/>
      <c r="R97" s="62"/>
      <c r="S97" s="63"/>
      <c r="T97" s="62"/>
      <c r="U97" s="22"/>
      <c r="V97" s="22"/>
    </row>
    <row r="98" spans="1:22" ht="87.75" customHeight="1" x14ac:dyDescent="0.2">
      <c r="A98" s="17">
        <v>55</v>
      </c>
      <c r="B98" s="76" t="s">
        <v>138</v>
      </c>
      <c r="C98" s="38">
        <v>2025</v>
      </c>
      <c r="D98" s="43" t="s">
        <v>18</v>
      </c>
      <c r="E98" s="46">
        <f t="shared" si="11"/>
        <v>1031.4829999999999</v>
      </c>
      <c r="F98" s="44">
        <f t="shared" si="10"/>
        <v>1031.4829999999999</v>
      </c>
      <c r="G98" s="28"/>
      <c r="H98" s="28"/>
      <c r="I98" s="28"/>
      <c r="J98" s="28"/>
      <c r="K98" s="40">
        <v>1031.4829999999999</v>
      </c>
      <c r="L98" s="50"/>
      <c r="M98" s="25" t="s">
        <v>77</v>
      </c>
      <c r="N98" s="73"/>
      <c r="O98" s="22"/>
      <c r="P98" s="22"/>
      <c r="Q98" s="61"/>
      <c r="R98" s="62"/>
      <c r="S98" s="62"/>
      <c r="T98" s="62"/>
      <c r="U98" s="22"/>
      <c r="V98" s="22"/>
    </row>
    <row r="99" spans="1:22" ht="90.75" customHeight="1" x14ac:dyDescent="0.2">
      <c r="A99" s="17">
        <v>56</v>
      </c>
      <c r="B99" s="76" t="s">
        <v>142</v>
      </c>
      <c r="C99" s="38">
        <v>2025</v>
      </c>
      <c r="D99" s="43" t="s">
        <v>18</v>
      </c>
      <c r="E99" s="46">
        <f t="shared" si="11"/>
        <v>1168.0930000000001</v>
      </c>
      <c r="F99" s="44">
        <f t="shared" si="10"/>
        <v>1168.0930000000001</v>
      </c>
      <c r="G99" s="28"/>
      <c r="H99" s="28"/>
      <c r="I99" s="28"/>
      <c r="J99" s="28"/>
      <c r="K99" s="40">
        <v>1168.0930000000001</v>
      </c>
      <c r="L99" s="50"/>
      <c r="M99" s="25" t="s">
        <v>78</v>
      </c>
      <c r="N99" s="73"/>
      <c r="O99" s="22"/>
      <c r="P99" s="22"/>
      <c r="Q99" s="61"/>
      <c r="R99" s="62"/>
      <c r="S99" s="63"/>
      <c r="T99" s="62"/>
      <c r="U99" s="22"/>
      <c r="V99" s="22"/>
    </row>
    <row r="100" spans="1:22" ht="102" customHeight="1" x14ac:dyDescent="0.2">
      <c r="A100" s="17">
        <v>57</v>
      </c>
      <c r="B100" s="76" t="s">
        <v>136</v>
      </c>
      <c r="C100" s="38">
        <v>2025</v>
      </c>
      <c r="D100" s="43" t="s">
        <v>18</v>
      </c>
      <c r="E100" s="46">
        <f t="shared" si="11"/>
        <v>488.923</v>
      </c>
      <c r="F100" s="44">
        <f t="shared" si="10"/>
        <v>488.923</v>
      </c>
      <c r="G100" s="28"/>
      <c r="H100" s="28"/>
      <c r="I100" s="28"/>
      <c r="J100" s="28"/>
      <c r="K100" s="40">
        <v>488.923</v>
      </c>
      <c r="L100" s="50"/>
      <c r="M100" s="25" t="s">
        <v>79</v>
      </c>
      <c r="N100" s="73"/>
      <c r="O100" s="22"/>
      <c r="P100" s="22"/>
      <c r="Q100" s="61"/>
      <c r="R100" s="62"/>
      <c r="S100" s="62"/>
      <c r="T100" s="62"/>
      <c r="U100" s="22"/>
      <c r="V100" s="22"/>
    </row>
    <row r="101" spans="1:22" ht="99.75" customHeight="1" x14ac:dyDescent="0.2">
      <c r="A101" s="17">
        <v>58</v>
      </c>
      <c r="B101" s="76" t="s">
        <v>143</v>
      </c>
      <c r="C101" s="38">
        <v>2025</v>
      </c>
      <c r="D101" s="43" t="s">
        <v>18</v>
      </c>
      <c r="E101" s="46">
        <f t="shared" si="11"/>
        <v>488.923</v>
      </c>
      <c r="F101" s="44">
        <f t="shared" si="10"/>
        <v>488.923</v>
      </c>
      <c r="G101" s="28"/>
      <c r="H101" s="28"/>
      <c r="I101" s="28"/>
      <c r="J101" s="28"/>
      <c r="K101" s="40">
        <v>488.923</v>
      </c>
      <c r="L101" s="50"/>
      <c r="M101" s="25" t="s">
        <v>80</v>
      </c>
      <c r="N101" s="73"/>
      <c r="O101" s="22"/>
      <c r="P101" s="22"/>
      <c r="Q101" s="61"/>
      <c r="R101" s="62"/>
      <c r="S101" s="62"/>
      <c r="T101" s="62"/>
      <c r="U101" s="22"/>
      <c r="V101" s="22"/>
    </row>
    <row r="102" spans="1:22" ht="100.5" customHeight="1" x14ac:dyDescent="0.2">
      <c r="A102" s="17">
        <v>59</v>
      </c>
      <c r="B102" s="76" t="s">
        <v>138</v>
      </c>
      <c r="C102" s="38">
        <v>2025</v>
      </c>
      <c r="D102" s="43" t="s">
        <v>18</v>
      </c>
      <c r="E102" s="46">
        <f t="shared" si="11"/>
        <v>1893.4870000000001</v>
      </c>
      <c r="F102" s="44">
        <f t="shared" si="10"/>
        <v>1893.4870000000001</v>
      </c>
      <c r="G102" s="28"/>
      <c r="H102" s="28"/>
      <c r="I102" s="28"/>
      <c r="J102" s="28"/>
      <c r="K102" s="40">
        <v>1893.4870000000001</v>
      </c>
      <c r="L102" s="50"/>
      <c r="M102" s="25" t="s">
        <v>81</v>
      </c>
      <c r="N102" s="73"/>
      <c r="O102" s="22"/>
      <c r="P102" s="22"/>
      <c r="Q102" s="67"/>
      <c r="R102" s="62"/>
      <c r="S102" s="62"/>
      <c r="T102" s="62"/>
      <c r="U102" s="22"/>
      <c r="V102" s="22"/>
    </row>
    <row r="103" spans="1:22" ht="102" customHeight="1" x14ac:dyDescent="0.2">
      <c r="A103" s="17">
        <v>60</v>
      </c>
      <c r="B103" s="76" t="s">
        <v>136</v>
      </c>
      <c r="C103" s="38">
        <v>2025</v>
      </c>
      <c r="D103" s="43" t="s">
        <v>18</v>
      </c>
      <c r="E103" s="46">
        <f t="shared" si="11"/>
        <v>1066.0260000000001</v>
      </c>
      <c r="F103" s="44">
        <f t="shared" si="10"/>
        <v>1066.0260000000001</v>
      </c>
      <c r="G103" s="28"/>
      <c r="H103" s="28"/>
      <c r="I103" s="28"/>
      <c r="J103" s="28"/>
      <c r="K103" s="40">
        <v>1066.0260000000001</v>
      </c>
      <c r="L103" s="50"/>
      <c r="M103" s="25" t="s">
        <v>82</v>
      </c>
      <c r="N103" s="73"/>
      <c r="O103" s="22"/>
      <c r="P103" s="22"/>
      <c r="Q103" s="61"/>
      <c r="R103" s="62"/>
      <c r="S103" s="62"/>
      <c r="T103" s="62"/>
      <c r="U103" s="22"/>
      <c r="V103" s="22"/>
    </row>
    <row r="104" spans="1:22" ht="89.25" customHeight="1" x14ac:dyDescent="0.2">
      <c r="A104" s="17">
        <v>61</v>
      </c>
      <c r="B104" s="76" t="s">
        <v>136</v>
      </c>
      <c r="C104" s="38">
        <v>2025</v>
      </c>
      <c r="D104" s="43" t="s">
        <v>18</v>
      </c>
      <c r="E104" s="46">
        <f t="shared" si="11"/>
        <v>2151.9110000000001</v>
      </c>
      <c r="F104" s="44">
        <f t="shared" si="10"/>
        <v>2151.9110000000001</v>
      </c>
      <c r="G104" s="28"/>
      <c r="H104" s="28"/>
      <c r="I104" s="28"/>
      <c r="J104" s="28"/>
      <c r="K104" s="40">
        <v>2151.9110000000001</v>
      </c>
      <c r="L104" s="50"/>
      <c r="M104" s="25" t="s">
        <v>83</v>
      </c>
      <c r="N104" s="73"/>
      <c r="O104" s="22"/>
      <c r="P104" s="22"/>
      <c r="Q104" s="61"/>
      <c r="R104" s="62"/>
      <c r="S104" s="62"/>
      <c r="T104" s="62"/>
      <c r="U104" s="22"/>
      <c r="V104" s="22"/>
    </row>
    <row r="105" spans="1:22" ht="88.5" customHeight="1" x14ac:dyDescent="0.2">
      <c r="A105" s="17">
        <v>62</v>
      </c>
      <c r="B105" s="76" t="s">
        <v>144</v>
      </c>
      <c r="C105" s="38">
        <v>2025</v>
      </c>
      <c r="D105" s="43" t="s">
        <v>18</v>
      </c>
      <c r="E105" s="46">
        <f t="shared" si="11"/>
        <v>1468.7629999999999</v>
      </c>
      <c r="F105" s="44">
        <f t="shared" si="10"/>
        <v>1468.7629999999999</v>
      </c>
      <c r="G105" s="28"/>
      <c r="H105" s="28"/>
      <c r="I105" s="28"/>
      <c r="J105" s="28"/>
      <c r="K105" s="40">
        <v>1468.7629999999999</v>
      </c>
      <c r="L105" s="50"/>
      <c r="M105" s="25" t="s">
        <v>84</v>
      </c>
      <c r="N105" s="73"/>
      <c r="O105" s="22"/>
      <c r="P105" s="22"/>
      <c r="Q105" s="61"/>
      <c r="R105" s="62"/>
      <c r="S105" s="62"/>
      <c r="T105" s="62"/>
      <c r="U105" s="22"/>
      <c r="V105" s="22"/>
    </row>
    <row r="106" spans="1:22" x14ac:dyDescent="0.2">
      <c r="A106" s="103"/>
      <c r="B106" s="119" t="s">
        <v>92</v>
      </c>
      <c r="C106" s="103"/>
      <c r="D106" s="103"/>
      <c r="E106" s="120">
        <f>E9+E20+E21+E38+E40+E43</f>
        <v>655929.87300000002</v>
      </c>
      <c r="F106" s="120">
        <f t="shared" ref="F106:L106" si="12">F9+F20+F21+F38+F40+F43</f>
        <v>332907.44039999996</v>
      </c>
      <c r="G106" s="120">
        <f t="shared" si="12"/>
        <v>0</v>
      </c>
      <c r="H106" s="120">
        <f t="shared" si="12"/>
        <v>14038.864</v>
      </c>
      <c r="I106" s="120">
        <f t="shared" si="12"/>
        <v>58144.394</v>
      </c>
      <c r="J106" s="120">
        <f t="shared" si="12"/>
        <v>0</v>
      </c>
      <c r="K106" s="120">
        <f t="shared" si="12"/>
        <v>260724.18239999999</v>
      </c>
      <c r="L106" s="120">
        <f t="shared" si="12"/>
        <v>0</v>
      </c>
      <c r="M106" s="121"/>
      <c r="N106" s="139"/>
      <c r="O106" s="22"/>
      <c r="P106" s="22"/>
      <c r="Q106" s="22"/>
      <c r="R106" s="22"/>
      <c r="S106" s="22"/>
      <c r="T106" s="22"/>
      <c r="U106" s="22"/>
      <c r="V106" s="22"/>
    </row>
    <row r="107" spans="1:22" x14ac:dyDescent="0.2">
      <c r="A107" s="82"/>
      <c r="B107" s="83"/>
      <c r="C107" s="85"/>
      <c r="D107" s="86"/>
      <c r="E107" s="83"/>
      <c r="F107" s="87"/>
      <c r="G107" s="87"/>
      <c r="H107" s="87"/>
      <c r="I107" s="87"/>
      <c r="J107" s="87"/>
      <c r="K107" s="87"/>
      <c r="L107" s="87"/>
      <c r="M107" s="88"/>
      <c r="N107" s="22"/>
      <c r="O107" s="22"/>
      <c r="P107" s="22"/>
      <c r="Q107" s="22"/>
      <c r="R107" s="22"/>
      <c r="S107" s="22"/>
      <c r="T107" s="22"/>
      <c r="U107" s="22"/>
      <c r="V107" s="22"/>
    </row>
    <row r="108" spans="1:22" ht="15.75" x14ac:dyDescent="0.25">
      <c r="A108" s="82"/>
      <c r="B108" s="92" t="s">
        <v>93</v>
      </c>
      <c r="C108" s="104" t="s">
        <v>94</v>
      </c>
      <c r="D108" s="104"/>
      <c r="E108" s="104"/>
      <c r="F108" s="104"/>
      <c r="G108" s="104"/>
      <c r="H108" s="104"/>
      <c r="I108" s="93"/>
      <c r="J108" s="93"/>
      <c r="K108" s="93"/>
      <c r="L108" s="93"/>
      <c r="M108" s="94"/>
      <c r="N108" s="7"/>
      <c r="O108" s="22"/>
      <c r="P108" s="22"/>
      <c r="Q108" s="22"/>
      <c r="R108" s="22"/>
      <c r="S108" s="22"/>
      <c r="T108" s="22"/>
      <c r="U108" s="22"/>
      <c r="V108" s="22"/>
    </row>
    <row r="109" spans="1:22" ht="15.75" x14ac:dyDescent="0.2">
      <c r="A109" s="53"/>
      <c r="B109" s="54"/>
      <c r="C109" s="55"/>
      <c r="D109" s="55"/>
      <c r="E109" s="56"/>
      <c r="F109" s="71"/>
      <c r="G109" s="70"/>
      <c r="H109" s="70"/>
      <c r="I109" s="70"/>
      <c r="J109" s="70"/>
      <c r="K109" s="70"/>
      <c r="L109" s="70"/>
      <c r="M109" s="70"/>
      <c r="N109" s="57"/>
      <c r="O109" s="22"/>
      <c r="P109" s="22"/>
      <c r="Q109" s="22"/>
      <c r="R109" s="22"/>
      <c r="S109" s="22"/>
      <c r="T109" s="22"/>
      <c r="U109" s="22"/>
      <c r="V109" s="22"/>
    </row>
    <row r="110" spans="1:22" x14ac:dyDescent="0.2">
      <c r="A110" s="51"/>
      <c r="B110" s="7"/>
      <c r="C110" s="51"/>
      <c r="D110" s="52"/>
      <c r="E110" s="7"/>
      <c r="F110" s="7"/>
      <c r="G110" s="7"/>
      <c r="H110" s="7"/>
      <c r="I110" s="7"/>
      <c r="J110" s="7"/>
      <c r="K110" s="7"/>
      <c r="L110" s="7"/>
      <c r="M110" s="10"/>
      <c r="N110" s="7"/>
      <c r="O110" s="22"/>
      <c r="P110" s="22"/>
      <c r="Q110" s="22"/>
      <c r="R110" s="22"/>
      <c r="S110" s="22"/>
      <c r="T110" s="22"/>
      <c r="U110" s="22"/>
      <c r="V110" s="22"/>
    </row>
    <row r="111" spans="1:22" x14ac:dyDescent="0.2">
      <c r="A111" s="51"/>
      <c r="B111" s="7"/>
      <c r="C111" s="51"/>
      <c r="D111" s="52"/>
      <c r="E111" s="7"/>
      <c r="F111" s="7"/>
      <c r="G111" s="7"/>
      <c r="H111" s="7"/>
      <c r="I111" s="7"/>
      <c r="J111" s="7"/>
      <c r="K111" s="7"/>
      <c r="L111" s="7"/>
      <c r="M111" s="10"/>
      <c r="N111" s="7"/>
      <c r="O111" s="22"/>
      <c r="P111" s="22"/>
      <c r="Q111" s="22"/>
      <c r="R111" s="22"/>
      <c r="S111" s="22"/>
      <c r="T111" s="22"/>
      <c r="U111" s="22"/>
      <c r="V111" s="22"/>
    </row>
    <row r="112" spans="1:22" x14ac:dyDescent="0.2">
      <c r="A112" s="51"/>
      <c r="B112" s="7"/>
      <c r="C112" s="51"/>
      <c r="D112" s="52"/>
      <c r="E112" s="7"/>
      <c r="F112" s="7"/>
      <c r="G112" s="7"/>
      <c r="H112" s="7"/>
      <c r="I112" s="7"/>
      <c r="J112" s="7"/>
      <c r="K112" s="7"/>
      <c r="L112" s="7"/>
      <c r="M112" s="10"/>
      <c r="N112" s="7"/>
      <c r="O112" s="22"/>
      <c r="P112" s="22"/>
      <c r="Q112" s="22"/>
      <c r="R112" s="22"/>
      <c r="S112" s="22"/>
      <c r="T112" s="22"/>
      <c r="U112" s="22"/>
      <c r="V112" s="22"/>
    </row>
    <row r="113" spans="1:22" x14ac:dyDescent="0.2">
      <c r="A113" s="51"/>
      <c r="B113" s="7"/>
      <c r="C113" s="51"/>
      <c r="D113" s="52"/>
      <c r="E113" s="7"/>
      <c r="F113" s="7"/>
      <c r="G113" s="7"/>
      <c r="H113" s="7"/>
      <c r="I113" s="7"/>
      <c r="J113" s="7"/>
      <c r="K113" s="7"/>
      <c r="L113" s="7"/>
      <c r="M113" s="10"/>
      <c r="N113" s="7"/>
      <c r="O113" s="22"/>
      <c r="P113" s="22"/>
      <c r="Q113" s="22"/>
      <c r="R113" s="22"/>
      <c r="S113" s="22"/>
      <c r="T113" s="22"/>
      <c r="U113" s="21"/>
      <c r="V113" s="22"/>
    </row>
    <row r="114" spans="1:22" x14ac:dyDescent="0.2">
      <c r="E114" s="7"/>
      <c r="F114" s="7"/>
      <c r="G114" s="7"/>
      <c r="H114" s="7"/>
      <c r="I114" s="7"/>
      <c r="J114" s="7"/>
      <c r="K114" s="7"/>
      <c r="L114" s="7"/>
      <c r="M114" s="10"/>
      <c r="N114" s="7"/>
      <c r="O114" s="22"/>
      <c r="P114" s="22"/>
      <c r="Q114" s="22"/>
      <c r="R114" s="22"/>
      <c r="S114" s="22"/>
      <c r="T114" s="22"/>
      <c r="U114" s="22"/>
      <c r="V114" s="22"/>
    </row>
    <row r="115" spans="1:22" x14ac:dyDescent="0.2">
      <c r="E115" s="7"/>
      <c r="F115" s="7"/>
      <c r="G115" s="7"/>
      <c r="H115" s="7"/>
      <c r="I115" s="7"/>
      <c r="J115" s="7"/>
      <c r="K115" s="7"/>
      <c r="L115" s="7"/>
      <c r="M115" s="10"/>
      <c r="N115" s="7"/>
      <c r="O115" s="22"/>
      <c r="P115" s="22"/>
      <c r="Q115" s="22"/>
      <c r="R115" s="22"/>
      <c r="S115" s="22"/>
      <c r="T115" s="22"/>
      <c r="U115" s="22"/>
      <c r="V115" s="22"/>
    </row>
    <row r="116" spans="1:22" x14ac:dyDescent="0.2">
      <c r="E116" s="7"/>
      <c r="F116" s="7"/>
      <c r="G116" s="7"/>
      <c r="H116" s="7"/>
      <c r="I116" s="7"/>
      <c r="J116" s="7"/>
      <c r="K116" s="7"/>
      <c r="L116" s="7"/>
      <c r="M116" s="10"/>
      <c r="N116" s="7"/>
      <c r="O116" s="22"/>
      <c r="P116" s="22"/>
      <c r="Q116" s="22"/>
      <c r="R116" s="22"/>
      <c r="S116" s="22"/>
      <c r="T116" s="22"/>
      <c r="U116" s="22"/>
      <c r="V116" s="22"/>
    </row>
    <row r="117" spans="1:22" x14ac:dyDescent="0.2">
      <c r="E117" s="7"/>
      <c r="F117" s="7"/>
      <c r="G117" s="7"/>
      <c r="H117" s="7"/>
      <c r="I117" s="7"/>
      <c r="J117" s="7"/>
      <c r="K117" s="7"/>
      <c r="L117" s="7"/>
      <c r="M117" s="10"/>
      <c r="N117" s="7"/>
      <c r="O117" s="22"/>
      <c r="P117" s="22"/>
      <c r="Q117" s="22"/>
      <c r="R117" s="22"/>
      <c r="S117" s="22"/>
      <c r="T117" s="22"/>
      <c r="U117" s="22"/>
      <c r="V117" s="22"/>
    </row>
    <row r="118" spans="1:22" x14ac:dyDescent="0.2">
      <c r="E118" s="7"/>
      <c r="F118" s="7"/>
      <c r="G118" s="7"/>
      <c r="H118" s="7"/>
      <c r="I118" s="7"/>
      <c r="J118" s="7"/>
      <c r="K118" s="7"/>
      <c r="L118" s="7"/>
      <c r="M118" s="10"/>
      <c r="N118" s="7"/>
    </row>
    <row r="119" spans="1:22" x14ac:dyDescent="0.2">
      <c r="E119" s="7"/>
      <c r="F119" s="7"/>
      <c r="G119" s="7"/>
      <c r="H119" s="7"/>
      <c r="I119" s="7"/>
      <c r="J119" s="7"/>
      <c r="K119" s="7"/>
      <c r="L119" s="7"/>
      <c r="M119" s="10"/>
      <c r="N119" s="7"/>
    </row>
    <row r="120" spans="1:22" x14ac:dyDescent="0.2">
      <c r="E120" s="7"/>
      <c r="F120" s="7"/>
      <c r="G120" s="7"/>
      <c r="H120" s="7"/>
      <c r="I120" s="7"/>
      <c r="J120" s="7"/>
      <c r="K120" s="7"/>
      <c r="L120" s="7"/>
      <c r="M120" s="10"/>
      <c r="N120" s="7"/>
    </row>
  </sheetData>
  <mergeCells count="15">
    <mergeCell ref="F4:L4"/>
    <mergeCell ref="M4:M7"/>
    <mergeCell ref="L2:N2"/>
    <mergeCell ref="A3:N3"/>
    <mergeCell ref="N4:N7"/>
    <mergeCell ref="F5:F7"/>
    <mergeCell ref="G5:L5"/>
    <mergeCell ref="G6:I6"/>
    <mergeCell ref="J6:K6"/>
    <mergeCell ref="L6:L7"/>
    <mergeCell ref="A4:A7"/>
    <mergeCell ref="B4:B7"/>
    <mergeCell ref="C4:C7"/>
    <mergeCell ref="D4:D7"/>
    <mergeCell ref="E4:E7"/>
  </mergeCells>
  <pageMargins left="0.70866141732283472" right="0.9055118110236221" top="1.1417322834645669" bottom="0.55118110236220474" header="0.31496062992125984" footer="0.31496062992125984"/>
  <pageSetup paperSize="9" scale="60" fitToHeight="0" orientation="landscape" horizontalDpi="360" verticalDpi="360" r:id="rId1"/>
  <headerFooter differentFirst="1">
    <oddHeader>&amp;RПродовження додатку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9" sqref="J1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перелік</vt:lpstr>
      <vt:lpstr>Аркуш1</vt:lpstr>
      <vt:lpstr>перелік!Заголовки_для_друку</vt:lpstr>
      <vt:lpstr>перелік!Область_друку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2024-10-21T12:54:23Z</dcterms:modified>
</cp:coreProperties>
</file>