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ї документи\БЮДЖЕТ РОЗРАХУНКИ\Бюджет 2026 рік\Наказ_Про_бюджет_ОМТГ_на_2026_рік\"/>
    </mc:Choice>
  </mc:AlternateContent>
  <bookViews>
    <workbookView xWindow="480" yWindow="150" windowWidth="19425" windowHeight="11025"/>
  </bookViews>
  <sheets>
    <sheet name="Аркуш1" sheetId="1" r:id="rId1"/>
  </sheets>
  <definedNames>
    <definedName name="_xlnm._FilterDatabase" localSheetId="0" hidden="1">Аркуш1!$A$11:$F$40</definedName>
  </definedNames>
  <calcPr calcId="162913"/>
</workbook>
</file>

<file path=xl/calcChain.xml><?xml version="1.0" encoding="utf-8"?>
<calcChain xmlns="http://schemas.openxmlformats.org/spreadsheetml/2006/main">
  <c r="D22" i="1" l="1"/>
  <c r="E30" i="1" l="1"/>
  <c r="F30" i="1"/>
  <c r="D30" i="1"/>
  <c r="C32" i="1"/>
  <c r="C33" i="1"/>
  <c r="C34" i="1"/>
  <c r="E27" i="1" l="1"/>
  <c r="F27" i="1"/>
  <c r="E26" i="1"/>
  <c r="E25" i="1" s="1"/>
  <c r="E40" i="1" s="1"/>
  <c r="F26" i="1"/>
  <c r="F25" i="1" s="1"/>
  <c r="F40" i="1" s="1"/>
  <c r="D37" i="1" l="1"/>
  <c r="D17" i="1" l="1"/>
  <c r="C17" i="1" s="1"/>
  <c r="C18" i="1"/>
  <c r="C19" i="1"/>
  <c r="C20" i="1"/>
  <c r="D14" i="1" l="1"/>
  <c r="D13" i="1" s="1"/>
  <c r="D21" i="1"/>
  <c r="D16" i="1" l="1"/>
  <c r="D12" i="1" s="1"/>
  <c r="D24" i="1" s="1"/>
  <c r="D27" i="1" l="1"/>
  <c r="D35" i="1"/>
  <c r="D26" i="1" l="1"/>
  <c r="D25" i="1" s="1"/>
  <c r="D40" i="1" s="1"/>
  <c r="C40" i="1" s="1"/>
  <c r="C39" i="1"/>
  <c r="C38" i="1"/>
  <c r="C37" i="1"/>
  <c r="C36" i="1"/>
  <c r="C35" i="1"/>
  <c r="C31" i="1"/>
  <c r="C30" i="1"/>
  <c r="C29" i="1"/>
  <c r="C28" i="1"/>
  <c r="C27" i="1"/>
  <c r="C24" i="1"/>
  <c r="C23" i="1"/>
  <c r="C22" i="1"/>
  <c r="C21" i="1"/>
  <c r="C16" i="1"/>
  <c r="C15" i="1"/>
  <c r="C14" i="1"/>
  <c r="C13" i="1"/>
  <c r="C12" i="1"/>
  <c r="C25" i="1" l="1"/>
  <c r="C26" i="1"/>
</calcChain>
</file>

<file path=xl/sharedStrings.xml><?xml version="1.0" encoding="utf-8"?>
<sst xmlns="http://schemas.openxmlformats.org/spreadsheetml/2006/main" count="71" uniqueCount="71">
  <si>
    <t>Додаток 1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</si>
  <si>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</si>
  <si>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</si>
  <si>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</si>
  <si>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</si>
  <si>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</si>
  <si>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</si>
  <si>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</si>
  <si>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</si>
  <si>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</si>
  <si>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</si>
  <si>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</si>
  <si>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</si>
  <si>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</si>
  <si>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</si>
  <si>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</si>
  <si>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</si>
  <si>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</si>
  <si>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</si>
  <si>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</si>
  <si>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</si>
  <si>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</si>
  <si>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</si>
  <si>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</si>
  <si>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</si>
  <si>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</si>
  <si>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</si>
  <si>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</si>
  <si>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</si>
  <si>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</si>
  <si>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</si>
  <si>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</si>
  <si>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</si>
  <si>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</si>
  <si>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</si>
  <si>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</si>
  <si>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</si>
  <si>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</si>
  <si>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</si>
  <si>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</si>
  <si>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</si>
  <si>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</si>
  <si>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</si>
  <si>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</si>
  <si>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</si>
  <si>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</si>
  <si>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</si>
  <si>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</si>
  <si>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</si>
  <si>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</si>
  <si>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</si>
  <si>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</si>
  <si>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</si>
  <si>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</si>
  <si>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</si>
  <si>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</si>
  <si>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</si>
  <si>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</si>
  <si>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</si>
  <si>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Разом доходів</t>
  </si>
  <si>
    <t>X</t>
  </si>
  <si>
    <t>до наказу начальника міської військової адміністрації</t>
  </si>
  <si>
    <t>2154800000</t>
  </si>
  <si>
    <t>Яків ЯКУЩЕНКО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</si>
  <si>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</si>
  <si>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</si>
  <si>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Начальник бюджетного відділу, заступник начальника</t>
  </si>
  <si>
    <t>Фінансового управління Олешківської міської ради</t>
  </si>
  <si>
    <t>від _____________ р. №____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</si>
  <si>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</si>
  <si>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Доходи бюджету Олешківської міської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</si>
</sst>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44"/>
  <sheetViews>
    <sheetView tabSelected="1" zoomScaleNormal="100" workbookViewId="0">
      <selection activeCell="A8" sqref="A8:A10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61</v>
      </c>
    </row>
    <row r="3" spans="1:6" x14ac:dyDescent="0.2">
      <c r="D3" t="s">
        <v>68</v>
      </c>
    </row>
    <row r="5" spans="1:6" ht="25.5" customHeight="1" x14ac:dyDescent="0.2">
      <c r="A5" s="18" t="s">
        <v>70</v>
      </c>
      <c r="B5" s="19"/>
      <c r="C5" s="19"/>
      <c r="D5" s="19"/>
      <c r="E5" s="19"/>
      <c r="F5" s="19"/>
    </row>
    <row r="6" spans="1:6" x14ac:dyDescent="0.2">
      <c r="A6" s="1" t="s">
        <v>62</v>
      </c>
    </row>
    <row r="7" spans="1:6" x14ac:dyDescent="0.2">
      <c r="A7" t="s">
        <v>1</v>
      </c>
      <c r="F7" s="2" t="s">
        <v>2</v>
      </c>
    </row>
    <row r="8" spans="1:6" x14ac:dyDescent="0.2">
      <c r="A8" s="20" t="s">
        <v>3</v>
      </c>
      <c r="B8" s="20" t="s">
        <v>4</v>
      </c>
      <c r="C8" s="21" t="s">
        <v>5</v>
      </c>
      <c r="D8" s="20" t="s">
        <v>6</v>
      </c>
      <c r="E8" s="20" t="s">
        <v>7</v>
      </c>
      <c r="F8" s="20"/>
    </row>
    <row r="9" spans="1:6" x14ac:dyDescent="0.2">
      <c r="A9" s="20"/>
      <c r="B9" s="20"/>
      <c r="C9" s="20"/>
      <c r="D9" s="20"/>
      <c r="E9" s="20" t="s">
        <v>8</v>
      </c>
      <c r="F9" s="22" t="s">
        <v>9</v>
      </c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10</v>
      </c>
      <c r="B12" s="6" t="s">
        <v>11</v>
      </c>
      <c r="C12" s="7">
        <f t="shared" ref="C12:C40" si="0">D12 + E12</f>
        <v>13500000</v>
      </c>
      <c r="D12" s="8">
        <f>+D13+D16</f>
        <v>13500000</v>
      </c>
      <c r="E12" s="8">
        <v>0</v>
      </c>
      <c r="F12" s="8">
        <v>0</v>
      </c>
    </row>
    <row r="13" spans="1:6" ht="25.5" x14ac:dyDescent="0.2">
      <c r="A13" s="5" t="s">
        <v>12</v>
      </c>
      <c r="B13" s="6" t="s">
        <v>13</v>
      </c>
      <c r="C13" s="7">
        <f t="shared" si="0"/>
        <v>10000000</v>
      </c>
      <c r="D13" s="8">
        <f>+D14</f>
        <v>10000000</v>
      </c>
      <c r="E13" s="8">
        <v>0</v>
      </c>
      <c r="F13" s="8">
        <v>0</v>
      </c>
    </row>
    <row r="14" spans="1:6" x14ac:dyDescent="0.2">
      <c r="A14" s="5" t="s">
        <v>14</v>
      </c>
      <c r="B14" s="6" t="s">
        <v>15</v>
      </c>
      <c r="C14" s="7">
        <f t="shared" si="0"/>
        <v>10000000</v>
      </c>
      <c r="D14" s="8">
        <f>+D15</f>
        <v>10000000</v>
      </c>
      <c r="E14" s="8">
        <v>0</v>
      </c>
      <c r="F14" s="8">
        <v>0</v>
      </c>
    </row>
    <row r="15" spans="1:6" ht="38.25" x14ac:dyDescent="0.2">
      <c r="A15" s="3" t="s">
        <v>16</v>
      </c>
      <c r="B15" s="9" t="s">
        <v>17</v>
      </c>
      <c r="C15" s="10">
        <f t="shared" si="0"/>
        <v>10000000</v>
      </c>
      <c r="D15" s="11">
        <v>10000000</v>
      </c>
      <c r="E15" s="11">
        <v>0</v>
      </c>
      <c r="F15" s="11">
        <v>0</v>
      </c>
    </row>
    <row r="16" spans="1:6" ht="38.25" x14ac:dyDescent="0.2">
      <c r="A16" s="5" t="s">
        <v>18</v>
      </c>
      <c r="B16" s="6" t="s">
        <v>19</v>
      </c>
      <c r="C16" s="7">
        <f t="shared" si="0"/>
        <v>3500000</v>
      </c>
      <c r="D16" s="8">
        <f>+D17+D21</f>
        <v>3500000</v>
      </c>
      <c r="E16" s="8">
        <v>0</v>
      </c>
      <c r="F16" s="8">
        <v>0</v>
      </c>
    </row>
    <row r="17" spans="1:6" ht="20.25" hidden="1" customHeight="1" x14ac:dyDescent="0.2">
      <c r="A17" s="5" t="s">
        <v>20</v>
      </c>
      <c r="B17" s="6" t="s">
        <v>21</v>
      </c>
      <c r="C17" s="7">
        <f t="shared" si="0"/>
        <v>0</v>
      </c>
      <c r="D17" s="8">
        <f>+D18+D19+D20</f>
        <v>0</v>
      </c>
      <c r="E17" s="8">
        <v>0</v>
      </c>
      <c r="F17" s="8">
        <v>0</v>
      </c>
    </row>
    <row r="18" spans="1:6" ht="51" hidden="1" x14ac:dyDescent="0.2">
      <c r="A18" s="3" t="s">
        <v>22</v>
      </c>
      <c r="B18" s="9" t="s">
        <v>23</v>
      </c>
      <c r="C18" s="10">
        <f t="shared" si="0"/>
        <v>0</v>
      </c>
      <c r="D18" s="11">
        <v>0</v>
      </c>
      <c r="E18" s="11">
        <v>0</v>
      </c>
      <c r="F18" s="11">
        <v>0</v>
      </c>
    </row>
    <row r="19" spans="1:6" hidden="1" x14ac:dyDescent="0.2">
      <c r="A19" s="3" t="s">
        <v>24</v>
      </c>
      <c r="B19" s="9" t="s">
        <v>25</v>
      </c>
      <c r="C19" s="10">
        <f t="shared" si="0"/>
        <v>0</v>
      </c>
      <c r="D19" s="11">
        <v>0</v>
      </c>
      <c r="E19" s="11">
        <v>0</v>
      </c>
      <c r="F19" s="11">
        <v>0</v>
      </c>
    </row>
    <row r="20" spans="1:6" hidden="1" x14ac:dyDescent="0.2">
      <c r="A20" s="3" t="s">
        <v>26</v>
      </c>
      <c r="B20" s="9" t="s">
        <v>27</v>
      </c>
      <c r="C20" s="10">
        <f t="shared" si="0"/>
        <v>0</v>
      </c>
      <c r="D20" s="11">
        <v>0</v>
      </c>
      <c r="E20" s="11">
        <v>0</v>
      </c>
      <c r="F20" s="11">
        <v>0</v>
      </c>
    </row>
    <row r="21" spans="1:6" x14ac:dyDescent="0.2">
      <c r="A21" s="5" t="s">
        <v>28</v>
      </c>
      <c r="B21" s="6" t="s">
        <v>29</v>
      </c>
      <c r="C21" s="7">
        <f t="shared" si="0"/>
        <v>3500000</v>
      </c>
      <c r="D21" s="8">
        <f>+D22+D23</f>
        <v>3500000</v>
      </c>
      <c r="E21" s="8">
        <v>0</v>
      </c>
      <c r="F21" s="8">
        <v>0</v>
      </c>
    </row>
    <row r="22" spans="1:6" x14ac:dyDescent="0.2">
      <c r="A22" s="3" t="s">
        <v>30</v>
      </c>
      <c r="B22" s="9" t="s">
        <v>31</v>
      </c>
      <c r="C22" s="10">
        <f t="shared" si="0"/>
        <v>50000</v>
      </c>
      <c r="D22" s="11">
        <f>200000-150000</f>
        <v>50000</v>
      </c>
      <c r="E22" s="11">
        <v>0</v>
      </c>
      <c r="F22" s="11">
        <v>0</v>
      </c>
    </row>
    <row r="23" spans="1:6" x14ac:dyDescent="0.2">
      <c r="A23" s="3" t="s">
        <v>32</v>
      </c>
      <c r="B23" s="9" t="s">
        <v>33</v>
      </c>
      <c r="C23" s="10">
        <f t="shared" si="0"/>
        <v>3450000</v>
      </c>
      <c r="D23" s="11">
        <v>3450000</v>
      </c>
      <c r="E23" s="11">
        <v>0</v>
      </c>
      <c r="F23" s="11">
        <v>0</v>
      </c>
    </row>
    <row r="24" spans="1:6" ht="25.5" x14ac:dyDescent="0.2">
      <c r="A24" s="12"/>
      <c r="B24" s="12" t="s">
        <v>34</v>
      </c>
      <c r="C24" s="7">
        <f t="shared" si="0"/>
        <v>13500000</v>
      </c>
      <c r="D24" s="7">
        <f>+D12</f>
        <v>13500000</v>
      </c>
      <c r="E24" s="7">
        <v>0</v>
      </c>
      <c r="F24" s="7">
        <v>0</v>
      </c>
    </row>
    <row r="25" spans="1:6" ht="18.75" customHeight="1" x14ac:dyDescent="0.2">
      <c r="A25" s="5" t="s">
        <v>35</v>
      </c>
      <c r="B25" s="6" t="s">
        <v>36</v>
      </c>
      <c r="C25" s="7">
        <f t="shared" si="0"/>
        <v>59902900</v>
      </c>
      <c r="D25" s="8">
        <f>+D26</f>
        <v>59902900</v>
      </c>
      <c r="E25" s="8">
        <f t="shared" ref="E25:F25" si="1">+E26</f>
        <v>0</v>
      </c>
      <c r="F25" s="8">
        <f t="shared" si="1"/>
        <v>0</v>
      </c>
    </row>
    <row r="26" spans="1:6" ht="18.75" customHeight="1" x14ac:dyDescent="0.2">
      <c r="A26" s="5" t="s">
        <v>37</v>
      </c>
      <c r="B26" s="6" t="s">
        <v>38</v>
      </c>
      <c r="C26" s="7">
        <f t="shared" si="0"/>
        <v>59902900</v>
      </c>
      <c r="D26" s="8">
        <f>+D27+D30+D35+D37</f>
        <v>59902900</v>
      </c>
      <c r="E26" s="8">
        <f t="shared" ref="E26:F26" si="2">+E27+E30+E35+E37</f>
        <v>0</v>
      </c>
      <c r="F26" s="8">
        <f t="shared" si="2"/>
        <v>0</v>
      </c>
    </row>
    <row r="27" spans="1:6" ht="25.5" x14ac:dyDescent="0.2">
      <c r="A27" s="5" t="s">
        <v>39</v>
      </c>
      <c r="B27" s="6" t="s">
        <v>40</v>
      </c>
      <c r="C27" s="7">
        <f t="shared" si="0"/>
        <v>28727400</v>
      </c>
      <c r="D27" s="8">
        <f>+D28+D29</f>
        <v>28727400</v>
      </c>
      <c r="E27" s="8">
        <f t="shared" ref="E27:F27" si="3">+E28+E29</f>
        <v>0</v>
      </c>
      <c r="F27" s="8">
        <f t="shared" si="3"/>
        <v>0</v>
      </c>
    </row>
    <row r="28" spans="1:6" ht="19.5" hidden="1" customHeight="1" x14ac:dyDescent="0.2">
      <c r="A28" s="3" t="s">
        <v>41</v>
      </c>
      <c r="B28" s="9" t="s">
        <v>42</v>
      </c>
      <c r="C28" s="10">
        <f t="shared" si="0"/>
        <v>0</v>
      </c>
      <c r="D28" s="11">
        <v>0</v>
      </c>
      <c r="E28" s="11">
        <v>0</v>
      </c>
      <c r="F28" s="11">
        <v>0</v>
      </c>
    </row>
    <row r="29" spans="1:6" ht="102" x14ac:dyDescent="0.2">
      <c r="A29" s="3" t="s">
        <v>43</v>
      </c>
      <c r="B29" s="9" t="s">
        <v>44</v>
      </c>
      <c r="C29" s="10">
        <f t="shared" si="0"/>
        <v>28727400</v>
      </c>
      <c r="D29" s="11">
        <v>28727400</v>
      </c>
      <c r="E29" s="11">
        <v>0</v>
      </c>
      <c r="F29" s="11">
        <v>0</v>
      </c>
    </row>
    <row r="30" spans="1:6" ht="25.5" x14ac:dyDescent="0.2">
      <c r="A30" s="5" t="s">
        <v>45</v>
      </c>
      <c r="B30" s="6" t="s">
        <v>46</v>
      </c>
      <c r="C30" s="7">
        <f t="shared" si="0"/>
        <v>31070500</v>
      </c>
      <c r="D30" s="8">
        <f>+D31+D32+D33+D34</f>
        <v>31070500</v>
      </c>
      <c r="E30" s="8">
        <f t="shared" ref="E30:F30" si="4">+E31+E32+E33+E34</f>
        <v>0</v>
      </c>
      <c r="F30" s="8">
        <f t="shared" si="4"/>
        <v>0</v>
      </c>
    </row>
    <row r="31" spans="1:6" ht="25.5" x14ac:dyDescent="0.2">
      <c r="A31" s="3" t="s">
        <v>47</v>
      </c>
      <c r="B31" s="9" t="s">
        <v>48</v>
      </c>
      <c r="C31" s="10">
        <f t="shared" si="0"/>
        <v>31070500</v>
      </c>
      <c r="D31" s="11">
        <v>31070500</v>
      </c>
      <c r="E31" s="11"/>
      <c r="F31" s="11">
        <v>0</v>
      </c>
    </row>
    <row r="32" spans="1:6" ht="47.25" customHeight="1" x14ac:dyDescent="0.2">
      <c r="A32" s="15">
        <v>41035400</v>
      </c>
      <c r="B32" s="9" t="s">
        <v>65</v>
      </c>
      <c r="C32" s="10">
        <f t="shared" si="0"/>
        <v>0</v>
      </c>
      <c r="D32" s="11">
        <v>0</v>
      </c>
      <c r="E32" s="11"/>
      <c r="F32" s="11"/>
    </row>
    <row r="33" spans="1:6" ht="51" x14ac:dyDescent="0.2">
      <c r="A33" s="14">
        <v>41036300</v>
      </c>
      <c r="B33" s="9" t="s">
        <v>64</v>
      </c>
      <c r="C33" s="10">
        <f t="shared" si="0"/>
        <v>0</v>
      </c>
      <c r="D33" s="11">
        <v>0</v>
      </c>
      <c r="E33" s="11"/>
      <c r="F33" s="11"/>
    </row>
    <row r="34" spans="1:6" ht="60.75" customHeight="1" x14ac:dyDescent="0.2">
      <c r="A34" s="16">
        <v>41037400</v>
      </c>
      <c r="B34" s="9" t="s">
        <v>69</v>
      </c>
      <c r="C34" s="10">
        <f t="shared" si="0"/>
        <v>0</v>
      </c>
      <c r="D34" s="11"/>
      <c r="E34" s="11">
        <v>0</v>
      </c>
      <c r="F34" s="11"/>
    </row>
    <row r="35" spans="1:6" ht="25.5" x14ac:dyDescent="0.2">
      <c r="A35" s="5" t="s">
        <v>49</v>
      </c>
      <c r="B35" s="6" t="s">
        <v>50</v>
      </c>
      <c r="C35" s="7">
        <f t="shared" si="0"/>
        <v>0</v>
      </c>
      <c r="D35" s="8">
        <f>+D36</f>
        <v>0</v>
      </c>
      <c r="E35" s="8">
        <v>0</v>
      </c>
      <c r="F35" s="8">
        <v>0</v>
      </c>
    </row>
    <row r="36" spans="1:6" ht="63.75" x14ac:dyDescent="0.2">
      <c r="A36" s="3" t="s">
        <v>51</v>
      </c>
      <c r="B36" s="9" t="s">
        <v>52</v>
      </c>
      <c r="C36" s="10">
        <f t="shared" si="0"/>
        <v>0</v>
      </c>
      <c r="D36" s="11">
        <v>0</v>
      </c>
      <c r="E36" s="11">
        <v>0</v>
      </c>
      <c r="F36" s="11">
        <v>0</v>
      </c>
    </row>
    <row r="37" spans="1:6" ht="25.5" x14ac:dyDescent="0.2">
      <c r="A37" s="5" t="s">
        <v>53</v>
      </c>
      <c r="B37" s="6" t="s">
        <v>54</v>
      </c>
      <c r="C37" s="7">
        <f t="shared" si="0"/>
        <v>105000</v>
      </c>
      <c r="D37" s="8">
        <f>+D38+D39</f>
        <v>105000</v>
      </c>
      <c r="E37" s="8">
        <v>0</v>
      </c>
      <c r="F37" s="8">
        <v>0</v>
      </c>
    </row>
    <row r="38" spans="1:6" ht="38.25" x14ac:dyDescent="0.2">
      <c r="A38" s="3" t="s">
        <v>55</v>
      </c>
      <c r="B38" s="9" t="s">
        <v>56</v>
      </c>
      <c r="C38" s="10">
        <f t="shared" si="0"/>
        <v>0</v>
      </c>
      <c r="D38" s="11">
        <v>0</v>
      </c>
      <c r="E38" s="11">
        <v>0</v>
      </c>
      <c r="F38" s="11">
        <v>0</v>
      </c>
    </row>
    <row r="39" spans="1:6" ht="33" customHeight="1" x14ac:dyDescent="0.2">
      <c r="A39" s="3" t="s">
        <v>57</v>
      </c>
      <c r="B39" s="9" t="s">
        <v>58</v>
      </c>
      <c r="C39" s="10">
        <f t="shared" si="0"/>
        <v>105000</v>
      </c>
      <c r="D39" s="11">
        <v>105000</v>
      </c>
      <c r="E39" s="11">
        <v>0</v>
      </c>
      <c r="F39" s="11">
        <v>0</v>
      </c>
    </row>
    <row r="40" spans="1:6" ht="39.75" customHeight="1" x14ac:dyDescent="0.2">
      <c r="A40" s="13" t="s">
        <v>60</v>
      </c>
      <c r="B40" s="12" t="s">
        <v>59</v>
      </c>
      <c r="C40" s="7">
        <f t="shared" si="0"/>
        <v>73402900</v>
      </c>
      <c r="D40" s="7">
        <f>+D24+D25</f>
        <v>73402900</v>
      </c>
      <c r="E40" s="7">
        <f t="shared" ref="E40:F40" si="5">+E24+E25</f>
        <v>0</v>
      </c>
      <c r="F40" s="7">
        <f t="shared" si="5"/>
        <v>0</v>
      </c>
    </row>
    <row r="42" spans="1:6" x14ac:dyDescent="0.2">
      <c r="A42" s="17"/>
      <c r="B42" s="17"/>
      <c r="C42" s="17"/>
      <c r="D42" s="17"/>
      <c r="E42" s="17"/>
      <c r="F42" s="17"/>
    </row>
    <row r="43" spans="1:6" x14ac:dyDescent="0.2">
      <c r="A43" t="s">
        <v>66</v>
      </c>
    </row>
    <row r="44" spans="1:6" x14ac:dyDescent="0.2">
      <c r="A44" t="s">
        <v>67</v>
      </c>
      <c r="F44" t="s">
        <v>63</v>
      </c>
    </row>
  </sheetData>
  <autoFilter ref="A11:F40">
    <filterColumn colId="2">
      <filters>
        <filter val="1 069 156,00"/>
        <filter val="1 953 200,00"/>
        <filter val="105 000,00"/>
        <filter val="118 736 656,00"/>
        <filter val="127 036 656,00"/>
        <filter val="2 100 000,00"/>
        <filter val="2 300 000,00"/>
        <filter val="200 000,00"/>
        <filter val="31 070 500,00"/>
        <filter val="33 102 900,00"/>
        <filter val="6 000 000,00"/>
        <filter val="79 200,00"/>
        <filter val="8 300 000,00"/>
        <filter val="83 708 000,00"/>
        <filter val="856 600,00"/>
        <filter val="964 156,00"/>
      </filters>
    </filterColumn>
  </autoFilter>
  <mergeCells count="9">
    <mergeCell ref="A42:F4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39370078740157483" bottom="0.39370078740157483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FIN1</dc:creator>
  <cp:lastModifiedBy>Admin</cp:lastModifiedBy>
  <cp:lastPrinted>2025-08-26T07:02:43Z</cp:lastPrinted>
  <dcterms:created xsi:type="dcterms:W3CDTF">2023-12-15T09:54:48Z</dcterms:created>
  <dcterms:modified xsi:type="dcterms:W3CDTF">2025-12-01T11:07:12Z</dcterms:modified>
</cp:coreProperties>
</file>