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2980" windowHeight="9285"/>
  </bookViews>
  <sheets>
    <sheet name="Лист1" sheetId="1" r:id="rId1"/>
  </sheets>
  <definedNames>
    <definedName name="_xlnm.Print_Titles" localSheetId="0">Лист1!$5:$6</definedName>
  </definedNames>
  <calcPr calcId="144525"/>
</workbook>
</file>

<file path=xl/calcChain.xml><?xml version="1.0" encoding="utf-8"?>
<calcChain xmlns="http://schemas.openxmlformats.org/spreadsheetml/2006/main">
  <c r="E129" i="1" l="1"/>
  <c r="F129" i="1"/>
  <c r="H129" i="1" s="1"/>
  <c r="G129" i="1"/>
  <c r="D12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</calcChain>
</file>

<file path=xl/sharedStrings.xml><?xml version="1.0" encoding="utf-8"?>
<sst xmlns="http://schemas.openxmlformats.org/spreadsheetml/2006/main" count="255" uniqueCount="221">
  <si>
    <t>грн.</t>
  </si>
  <si>
    <t>ККД</t>
  </si>
  <si>
    <t>Доходи</t>
  </si>
  <si>
    <t>Поч.річн. план</t>
  </si>
  <si>
    <t>Уточн.річн. план</t>
  </si>
  <si>
    <t>Факт</t>
  </si>
  <si>
    <t>+/-</t>
  </si>
  <si>
    <t>% викон.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</si>
  <si>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</si>
  <si>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</si>
  <si>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</si>
  <si>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</si>
  <si>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</si>
  <si>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</si>
  <si>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</si>
  <si>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</si>
  <si>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</si>
  <si>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</si>
  <si>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</si>
  <si>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</si>
  <si>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</si>
  <si>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</si>
  <si>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</si>
  <si>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</si>
  <si>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</si>
  <si>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</si>
  <si>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</si>
  <si>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</si>
  <si>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</si>
  <si>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</si>
  <si>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</si>
  <si>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</si>
  <si>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</si>
  <si>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</si>
  <si>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</si>
  <si>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</si>
  <si>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</si>
  <si>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</si>
  <si>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</si>
  <si>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</si>
  <si>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</si>
  <si>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</si>
  <si>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</si>
  <si>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</si>
  <si>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</si>
  <si>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</si>
  <si>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</si>
  <si>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</si>
  <si>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</si>
  <si>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</si>
  <si>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</si>
  <si>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</si>
  <si>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</si>
  <si>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</si>
  <si>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</si>
  <si>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</si>
  <si>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</si>
  <si>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</si>
  <si>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</si>
  <si>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</si>
  <si>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</si>
  <si>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</si>
  <si>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</si>
  <si>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</si>
  <si>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</si>
  <si>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</si>
  <si>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</si>
  <si>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</si>
  <si>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</si>
  <si>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</si>
  <si>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</si>
  <si>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</si>
  <si>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</si>
  <si>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</si>
  <si>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</si>
  <si>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</si>
  <si>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</si>
  <si>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</si>
  <si>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</si>
  <si>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</si>
  <si>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</si>
  <si>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</si>
  <si>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</si>
  <si>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</si>
  <si>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</si>
  <si>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</si>
  <si>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</si>
  <si>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</si>
  <si>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</si>
  <si>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</si>
  <si>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</si>
  <si>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</si>
  <si>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</si>
  <si>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</si>
  <si>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</si>
  <si>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</si>
  <si>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</si>
  <si>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</si>
  <si>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</si>
  <si>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</si>
  <si>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</si>
  <si>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</si>
  <si>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</si>
  <si>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</si>
  <si>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</si>
  <si>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</si>
  <si>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</si>
  <si>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</si>
  <si>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</si>
  <si>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</si>
  <si>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</si>
  <si>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</si>
  <si>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</si>
  <si>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</si>
  <si>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</si>
  <si>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</si>
  <si>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</si>
  <si>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</si>
  <si>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</si>
  <si>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</si>
  <si>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</si>
  <si>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</si>
  <si>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</si>
  <si>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</si>
  <si>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</si>
  <si>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</si>
  <si>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</si>
  <si>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</si>
  <si>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</si>
  <si>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</si>
  <si>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</si>
  <si>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</si>
  <si>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</si>
  <si>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</si>
  <si>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</si>
  <si>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</si>
  <si>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</si>
  <si>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</si>
  <si>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</si>
  <si>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</si>
  <si>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</si>
  <si>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</si>
  <si>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</si>
  <si>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</si>
  <si>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</si>
  <si>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</si>
  <si>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</si>
  <si>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</si>
  <si>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</si>
  <si>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</si>
  <si>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</si>
  <si>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</si>
  <si>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</si>
  <si>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</si>
  <si>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</si>
  <si>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</si>
  <si>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</si>
  <si>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</si>
  <si>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</si>
  <si>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</si>
  <si>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</si>
  <si>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</si>
  <si>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</si>
  <si>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</si>
  <si>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</si>
  <si>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</si>
  <si>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</si>
  <si>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</si>
  <si>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</si>
  <si>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</si>
  <si>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</si>
  <si>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</si>
  <si>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</si>
  <si>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 xml:space="preserve">Звіт про виконання бюджету Верхньодніпровської міської ТГ за 2025 рік      </t>
  </si>
  <si>
    <t>загальний фонд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</si>
  <si>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</si>
  <si>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</si>
  <si>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</si>
  <si>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</si>
  <si>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</si>
  <si>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</si>
  <si>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</si>
  <si>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</si>
  <si>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</si>
  <si>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</si>
  <si>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</si>
  <si>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</si>
  <si>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</si>
  <si>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</si>
  <si>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</si>
  <si>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</si>
  <si>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</si>
  <si>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</si>
  <si>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</si>
  <si>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</si>
  <si>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</si>
  <si>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</si>
  <si>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</si>
  <si>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</si>
  <si>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</si>
  <si>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</si>
  <si>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</si>
  <si>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</si>
  <si>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</si>
  <si>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</si>
  <si>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</si>
  <si>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</si>
  <si>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</si>
  <si>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</si>
  <si>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</si>
  <si>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</si>
  <si>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</si>
  <si>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</si>
  <si>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</si>
  <si>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</si>
  <si>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</si>
  <si>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</si>
  <si>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   спеціальний фонд</t>
  </si>
  <si>
    <t>РАЗОМ ДОХОДІВ</t>
  </si>
  <si>
    <t>В.о. начальника фінансвого відділу</t>
  </si>
  <si>
    <t>Наталія ЧЕРНЕНКО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</si>
</sst>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charset val="204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" fillId="0" borderId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7" applyNumberFormat="0" applyAlignment="0" applyProtection="0"/>
    <xf numFmtId="0" fontId="10" fillId="7" borderId="0" applyNumberFormat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4" fillId="0" borderId="0"/>
    <xf numFmtId="0" fontId="15" fillId="0" borderId="11" applyNumberFormat="0" applyFill="0" applyAlignment="0" applyProtection="0"/>
    <xf numFmtId="0" fontId="16" fillId="23" borderId="12" applyNumberFormat="0" applyAlignment="0" applyProtection="0"/>
    <xf numFmtId="0" fontId="17" fillId="0" borderId="0" applyNumberFormat="0" applyFill="0" applyBorder="0" applyAlignment="0" applyProtection="0"/>
    <xf numFmtId="0" fontId="18" fillId="24" borderId="7" applyNumberFormat="0" applyAlignment="0" applyProtection="0"/>
    <xf numFmtId="0" fontId="19" fillId="0" borderId="0"/>
    <xf numFmtId="0" fontId="20" fillId="0" borderId="13" applyNumberFormat="0" applyFill="0" applyAlignment="0" applyProtection="0"/>
    <xf numFmtId="0" fontId="21" fillId="6" borderId="0" applyNumberFormat="0" applyBorder="0" applyAlignment="0" applyProtection="0"/>
    <xf numFmtId="0" fontId="7" fillId="25" borderId="14" applyNumberFormat="0" applyFont="0" applyAlignment="0" applyProtection="0"/>
    <xf numFmtId="0" fontId="5" fillId="25" borderId="14" applyNumberFormat="0" applyFont="0" applyAlignment="0" applyProtection="0"/>
    <xf numFmtId="0" fontId="22" fillId="24" borderId="15" applyNumberFormat="0" applyAlignment="0" applyProtection="0"/>
    <xf numFmtId="0" fontId="23" fillId="26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5" borderId="14" applyNumberFormat="0" applyFont="0" applyAlignment="0" applyProtection="0"/>
    <xf numFmtId="0" fontId="28" fillId="0" borderId="0"/>
    <xf numFmtId="0" fontId="27" fillId="0" borderId="0"/>
    <xf numFmtId="0" fontId="5" fillId="25" borderId="14" applyNumberFormat="0" applyFont="0" applyAlignment="0" applyProtection="0"/>
    <xf numFmtId="0" fontId="5" fillId="0" borderId="0"/>
    <xf numFmtId="0" fontId="5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Fill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2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4" borderId="6" xfId="2" applyFont="1" applyFill="1" applyBorder="1" applyAlignment="1">
      <alignment horizontal="center" wrapText="1"/>
    </xf>
    <xf numFmtId="0" fontId="6" fillId="4" borderId="1" xfId="2" applyFont="1" applyFill="1" applyBorder="1" applyAlignment="1">
      <alignment horizontal="center"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76">
    <cellStyle name="20% — акцент1" xfId="5"/>
    <cellStyle name="20% — акцент2" xfId="6"/>
    <cellStyle name="20% — акцент3" xfId="7"/>
    <cellStyle name="20% — акцент4" xfId="8"/>
    <cellStyle name="20% — акцент5" xfId="9"/>
    <cellStyle name="20% — акцент6" xfId="10"/>
    <cellStyle name="20% – Акцентування1" xfId="11"/>
    <cellStyle name="20% – Акцентування2" xfId="12"/>
    <cellStyle name="20% – Акцентування3" xfId="13"/>
    <cellStyle name="20% – Акцентування4" xfId="14"/>
    <cellStyle name="20% – Акцентування5" xfId="15"/>
    <cellStyle name="20% – Акцентування6" xfId="16"/>
    <cellStyle name="40% — акцент1" xfId="17"/>
    <cellStyle name="40% — акцент2" xfId="18"/>
    <cellStyle name="40% — акцент3" xfId="19"/>
    <cellStyle name="40% — акцент4" xfId="20"/>
    <cellStyle name="40% — акцент5" xfId="21"/>
    <cellStyle name="40% — акцент6" xfId="22"/>
    <cellStyle name="40% – Акцентування1" xfId="23"/>
    <cellStyle name="40% – Акцентування2" xfId="24"/>
    <cellStyle name="40% – Акцентування3" xfId="25"/>
    <cellStyle name="40% – Акцентування4" xfId="26"/>
    <cellStyle name="40% – Акцентування5" xfId="27"/>
    <cellStyle name="40% – Акцентування6" xfId="28"/>
    <cellStyle name="60% — акцент1" xfId="29"/>
    <cellStyle name="60% — акцент2" xfId="30"/>
    <cellStyle name="60% — акцент3" xfId="31"/>
    <cellStyle name="60% — акцент4" xfId="32"/>
    <cellStyle name="60% — акцент5" xfId="33"/>
    <cellStyle name="60% — акцент6" xfId="34"/>
    <cellStyle name="60% – Акцентування1" xfId="35"/>
    <cellStyle name="60% – Акцентування2" xfId="36"/>
    <cellStyle name="60% – Акцентування3" xfId="37"/>
    <cellStyle name="60% – Акцентування4" xfId="38"/>
    <cellStyle name="60% – Акцентування5" xfId="39"/>
    <cellStyle name="60% – Акцентування6" xfId="40"/>
    <cellStyle name="Normal_Доходи" xfId="41"/>
    <cellStyle name="Акцентування1" xfId="42"/>
    <cellStyle name="Акцентування2" xfId="43"/>
    <cellStyle name="Акцентування3" xfId="44"/>
    <cellStyle name="Акцентування4" xfId="45"/>
    <cellStyle name="Акцентування5" xfId="46"/>
    <cellStyle name="Акцентування6" xfId="47"/>
    <cellStyle name="Ввід" xfId="48"/>
    <cellStyle name="Добре" xfId="49"/>
    <cellStyle name="Заголовок 1 2" xfId="50"/>
    <cellStyle name="Заголовок 2 2" xfId="51"/>
    <cellStyle name="Заголовок 3 2" xfId="52"/>
    <cellStyle name="Заголовок 4 2" xfId="53"/>
    <cellStyle name="Звичайний 2" xfId="54"/>
    <cellStyle name="Звичайний 2 2" xfId="71"/>
    <cellStyle name="Звичайний 2 2 2" xfId="74"/>
    <cellStyle name="Звичайний 3" xfId="55"/>
    <cellStyle name="Зв'язана клітинка" xfId="56"/>
    <cellStyle name="Контрольна клітинка" xfId="57"/>
    <cellStyle name="Назва" xfId="58"/>
    <cellStyle name="Обчислення" xfId="59"/>
    <cellStyle name="Обычный" xfId="0" builtinId="0"/>
    <cellStyle name="Обычный 2" xfId="3"/>
    <cellStyle name="Обычный 2 2" xfId="72"/>
    <cellStyle name="Обычный 2 2 2" xfId="75"/>
    <cellStyle name="Обычный 3" xfId="2"/>
    <cellStyle name="Обычный 3 2" xfId="60"/>
    <cellStyle name="Обычный 4" xfId="4"/>
    <cellStyle name="Обычный 5" xfId="1"/>
    <cellStyle name="Підсумок" xfId="61"/>
    <cellStyle name="Поганий" xfId="62"/>
    <cellStyle name="Примечание 2" xfId="63"/>
    <cellStyle name="Примітка" xfId="64"/>
    <cellStyle name="Примітка 2" xfId="70"/>
    <cellStyle name="Примітка 2 2" xfId="73"/>
    <cellStyle name="Результат" xfId="65"/>
    <cellStyle name="Середній" xfId="66"/>
    <cellStyle name="Стиль 1" xfId="67"/>
    <cellStyle name="Текст попередження" xfId="68"/>
    <cellStyle name="Текст пояснення" xfId="69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topLeftCell="B1" workbookViewId="0">
      <selection activeCell="F75" sqref="F75"/>
    </sheetView>
  </sheetViews>
  <sheetFormatPr defaultRowHeight="15" x14ac:dyDescent="0.25"/>
  <cols>
    <col min="1" max="1" width="0" hidden="1" customWidth="1"/>
    <col min="2" max="2" width="12.28515625" style="17" customWidth="1"/>
    <col min="3" max="3" width="50.7109375" style="3" customWidth="1"/>
    <col min="4" max="5" width="16.140625" style="4" customWidth="1"/>
    <col min="6" max="6" width="13.5703125" style="4" bestFit="1" customWidth="1"/>
    <col min="7" max="7" width="12.42578125" style="4" bestFit="1" customWidth="1"/>
    <col min="8" max="8" width="9" style="4" bestFit="1" customWidth="1"/>
  </cols>
  <sheetData>
    <row r="1" spans="1:9" x14ac:dyDescent="0.25">
      <c r="G1" s="18" t="s">
        <v>172</v>
      </c>
    </row>
    <row r="2" spans="1:9" x14ac:dyDescent="0.25">
      <c r="B2" s="1"/>
      <c r="C2" s="2"/>
      <c r="D2" s="5"/>
      <c r="E2" s="5"/>
      <c r="F2" s="5"/>
      <c r="G2" s="5"/>
      <c r="H2" s="5"/>
    </row>
    <row r="3" spans="1:9" ht="18" customHeight="1" x14ac:dyDescent="0.25">
      <c r="B3" s="1"/>
      <c r="C3" s="46" t="s">
        <v>173</v>
      </c>
      <c r="D3" s="46"/>
      <c r="E3" s="46"/>
      <c r="F3" s="46"/>
      <c r="G3" s="46"/>
      <c r="H3" s="5"/>
    </row>
    <row r="4" spans="1:9" x14ac:dyDescent="0.25">
      <c r="D4" s="6"/>
      <c r="H4" s="7" t="s">
        <v>0</v>
      </c>
    </row>
    <row r="5" spans="1:9" ht="28.5" customHeight="1" x14ac:dyDescent="0.25">
      <c r="A5" s="9"/>
      <c r="B5" s="10" t="s">
        <v>1</v>
      </c>
      <c r="C5" s="11" t="s">
        <v>2</v>
      </c>
      <c r="D5" s="12" t="s">
        <v>3</v>
      </c>
      <c r="E5" s="12" t="s">
        <v>4</v>
      </c>
      <c r="F5" s="13" t="s">
        <v>5</v>
      </c>
      <c r="G5" s="13" t="s">
        <v>6</v>
      </c>
      <c r="H5" s="13" t="s">
        <v>7</v>
      </c>
    </row>
    <row r="6" spans="1:9" x14ac:dyDescent="0.25">
      <c r="A6" s="9"/>
      <c r="B6" s="15">
        <v>1</v>
      </c>
      <c r="C6" s="16">
        <v>2</v>
      </c>
      <c r="D6" s="15">
        <v>3</v>
      </c>
      <c r="E6" s="15">
        <v>4</v>
      </c>
      <c r="F6" s="16">
        <v>5</v>
      </c>
      <c r="G6" s="15">
        <v>6</v>
      </c>
      <c r="H6" s="15">
        <v>7</v>
      </c>
    </row>
    <row r="7" spans="1:9" ht="14.45" customHeight="1" x14ac:dyDescent="0.25">
      <c r="A7" s="9"/>
      <c r="B7" s="45" t="s">
        <v>174</v>
      </c>
      <c r="C7" s="45"/>
      <c r="D7" s="45"/>
      <c r="E7" s="45"/>
      <c r="F7" s="45"/>
      <c r="G7" s="45"/>
      <c r="H7" s="45"/>
      <c r="I7" s="19"/>
    </row>
    <row r="8" spans="1:9" x14ac:dyDescent="0.25">
      <c r="A8" s="14">
        <v>1</v>
      </c>
      <c r="B8" s="23" t="s">
        <v>8</v>
      </c>
      <c r="C8" s="39" t="s">
        <v>9</v>
      </c>
      <c r="D8" s="30">
        <v>244225740</v>
      </c>
      <c r="E8" s="30">
        <v>315219110</v>
      </c>
      <c r="F8" s="30">
        <v>336061238.06999999</v>
      </c>
      <c r="G8" s="31">
        <f t="shared" ref="G8:G39" si="0">F8-E8</f>
        <v>20842128.069999993</v>
      </c>
      <c r="H8" s="31">
        <f t="shared" ref="H8:H39" si="1">IF(E8=0,0,F8/E8*100)</f>
        <v>106.61194940560551</v>
      </c>
    </row>
    <row r="9" spans="1:9" ht="30" x14ac:dyDescent="0.25">
      <c r="A9" s="14">
        <v>1</v>
      </c>
      <c r="B9" s="23" t="s">
        <v>10</v>
      </c>
      <c r="C9" s="39" t="s">
        <v>11</v>
      </c>
      <c r="D9" s="30">
        <v>135065400</v>
      </c>
      <c r="E9" s="30">
        <v>166836420</v>
      </c>
      <c r="F9" s="30">
        <v>176884961.16999999</v>
      </c>
      <c r="G9" s="31">
        <f t="shared" si="0"/>
        <v>10048541.169999987</v>
      </c>
      <c r="H9" s="31">
        <f t="shared" si="1"/>
        <v>106.02299016605605</v>
      </c>
    </row>
    <row r="10" spans="1:9" x14ac:dyDescent="0.25">
      <c r="A10" s="14">
        <v>1</v>
      </c>
      <c r="B10" s="23" t="s">
        <v>12</v>
      </c>
      <c r="C10" s="39" t="s">
        <v>13</v>
      </c>
      <c r="D10" s="30">
        <v>135060400</v>
      </c>
      <c r="E10" s="30">
        <v>166826220</v>
      </c>
      <c r="F10" s="30">
        <v>176874755.16999999</v>
      </c>
      <c r="G10" s="31">
        <f t="shared" si="0"/>
        <v>10048535.169999987</v>
      </c>
      <c r="H10" s="31">
        <f t="shared" si="1"/>
        <v>106.02335482395992</v>
      </c>
    </row>
    <row r="11" spans="1:9" ht="45" x14ac:dyDescent="0.25">
      <c r="A11" s="14">
        <v>0</v>
      </c>
      <c r="B11" s="23" t="s">
        <v>14</v>
      </c>
      <c r="C11" s="39" t="s">
        <v>15</v>
      </c>
      <c r="D11" s="30">
        <v>111445400</v>
      </c>
      <c r="E11" s="30">
        <v>141048420</v>
      </c>
      <c r="F11" s="30">
        <v>145208185.59</v>
      </c>
      <c r="G11" s="32">
        <f t="shared" si="0"/>
        <v>4159765.5900000036</v>
      </c>
      <c r="H11" s="32">
        <f t="shared" si="1"/>
        <v>102.94917560225063</v>
      </c>
    </row>
    <row r="12" spans="1:9" ht="45" x14ac:dyDescent="0.25">
      <c r="A12" s="14">
        <v>0</v>
      </c>
      <c r="B12" s="23" t="s">
        <v>16</v>
      </c>
      <c r="C12" s="39" t="s">
        <v>17</v>
      </c>
      <c r="D12" s="30">
        <v>19890800</v>
      </c>
      <c r="E12" s="30">
        <v>21700700</v>
      </c>
      <c r="F12" s="30">
        <v>27133804.41</v>
      </c>
      <c r="G12" s="32">
        <f t="shared" si="0"/>
        <v>5433104.4100000001</v>
      </c>
      <c r="H12" s="32">
        <f t="shared" si="1"/>
        <v>125.03653988120197</v>
      </c>
    </row>
    <row r="13" spans="1:9" ht="45" x14ac:dyDescent="0.25">
      <c r="A13" s="14">
        <v>0</v>
      </c>
      <c r="B13" s="23" t="s">
        <v>18</v>
      </c>
      <c r="C13" s="39" t="s">
        <v>19</v>
      </c>
      <c r="D13" s="30">
        <v>1024200</v>
      </c>
      <c r="E13" s="30">
        <v>1193000</v>
      </c>
      <c r="F13" s="30">
        <v>1349054.76</v>
      </c>
      <c r="G13" s="32">
        <f t="shared" si="0"/>
        <v>156054.76</v>
      </c>
      <c r="H13" s="32">
        <f t="shared" si="1"/>
        <v>113.08086839899414</v>
      </c>
    </row>
    <row r="14" spans="1:9" ht="45" x14ac:dyDescent="0.25">
      <c r="A14" s="14">
        <v>0</v>
      </c>
      <c r="B14" s="23" t="s">
        <v>20</v>
      </c>
      <c r="C14" s="39" t="s">
        <v>21</v>
      </c>
      <c r="D14" s="30">
        <v>2700000</v>
      </c>
      <c r="E14" s="30">
        <v>2884100</v>
      </c>
      <c r="F14" s="30">
        <v>3183710.41</v>
      </c>
      <c r="G14" s="32">
        <f t="shared" si="0"/>
        <v>299610.41000000015</v>
      </c>
      <c r="H14" s="32">
        <f t="shared" si="1"/>
        <v>110.3883502652474</v>
      </c>
    </row>
    <row r="15" spans="1:9" x14ac:dyDescent="0.25">
      <c r="A15" s="14">
        <v>1</v>
      </c>
      <c r="B15" s="23" t="s">
        <v>22</v>
      </c>
      <c r="C15" s="39" t="s">
        <v>23</v>
      </c>
      <c r="D15" s="30">
        <v>5000</v>
      </c>
      <c r="E15" s="30">
        <v>10200</v>
      </c>
      <c r="F15" s="30">
        <v>10206</v>
      </c>
      <c r="G15" s="31">
        <f t="shared" si="0"/>
        <v>6</v>
      </c>
      <c r="H15" s="31">
        <f t="shared" si="1"/>
        <v>100.05882352941175</v>
      </c>
    </row>
    <row r="16" spans="1:9" ht="30" x14ac:dyDescent="0.25">
      <c r="A16" s="14">
        <v>0</v>
      </c>
      <c r="B16" s="23" t="s">
        <v>24</v>
      </c>
      <c r="C16" s="39" t="s">
        <v>25</v>
      </c>
      <c r="D16" s="30">
        <v>5000</v>
      </c>
      <c r="E16" s="30">
        <v>10200</v>
      </c>
      <c r="F16" s="30">
        <v>10206</v>
      </c>
      <c r="G16" s="32">
        <f t="shared" si="0"/>
        <v>6</v>
      </c>
      <c r="H16" s="32">
        <f t="shared" si="1"/>
        <v>100.05882352941175</v>
      </c>
    </row>
    <row r="17" spans="1:8" ht="30" x14ac:dyDescent="0.25">
      <c r="A17" s="14">
        <v>1</v>
      </c>
      <c r="B17" s="23" t="s">
        <v>26</v>
      </c>
      <c r="C17" s="39" t="s">
        <v>27</v>
      </c>
      <c r="D17" s="30">
        <v>51100</v>
      </c>
      <c r="E17" s="30">
        <v>41100</v>
      </c>
      <c r="F17" s="30">
        <v>49805.81</v>
      </c>
      <c r="G17" s="31">
        <f t="shared" si="0"/>
        <v>8705.8099999999977</v>
      </c>
      <c r="H17" s="31">
        <f t="shared" si="1"/>
        <v>121.18201946472018</v>
      </c>
    </row>
    <row r="18" spans="1:8" ht="30" x14ac:dyDescent="0.25">
      <c r="A18" s="14">
        <v>1</v>
      </c>
      <c r="B18" s="23" t="s">
        <v>28</v>
      </c>
      <c r="C18" s="39" t="s">
        <v>29</v>
      </c>
      <c r="D18" s="30">
        <v>20000</v>
      </c>
      <c r="E18" s="30">
        <v>20000</v>
      </c>
      <c r="F18" s="30">
        <v>28218.25</v>
      </c>
      <c r="G18" s="31">
        <f t="shared" si="0"/>
        <v>8218.25</v>
      </c>
      <c r="H18" s="31">
        <f t="shared" si="1"/>
        <v>141.09125</v>
      </c>
    </row>
    <row r="19" spans="1:8" ht="75" x14ac:dyDescent="0.25">
      <c r="A19" s="14">
        <v>0</v>
      </c>
      <c r="B19" s="23" t="s">
        <v>30</v>
      </c>
      <c r="C19" s="39" t="s">
        <v>31</v>
      </c>
      <c r="D19" s="30">
        <v>20000</v>
      </c>
      <c r="E19" s="30">
        <v>20000</v>
      </c>
      <c r="F19" s="30">
        <v>28218.25</v>
      </c>
      <c r="G19" s="32">
        <f t="shared" si="0"/>
        <v>8218.25</v>
      </c>
      <c r="H19" s="32">
        <f t="shared" si="1"/>
        <v>141.09125</v>
      </c>
    </row>
    <row r="20" spans="1:8" ht="30" x14ac:dyDescent="0.25">
      <c r="A20" s="14">
        <v>1</v>
      </c>
      <c r="B20" s="23" t="s">
        <v>32</v>
      </c>
      <c r="C20" s="39" t="s">
        <v>33</v>
      </c>
      <c r="D20" s="30">
        <v>31100</v>
      </c>
      <c r="E20" s="30">
        <v>21100</v>
      </c>
      <c r="F20" s="30">
        <v>21587.56</v>
      </c>
      <c r="G20" s="31">
        <f t="shared" si="0"/>
        <v>487.56000000000131</v>
      </c>
      <c r="H20" s="31">
        <f t="shared" si="1"/>
        <v>102.31071090047395</v>
      </c>
    </row>
    <row r="21" spans="1:8" ht="75" x14ac:dyDescent="0.25">
      <c r="A21" s="14">
        <v>0</v>
      </c>
      <c r="B21" s="23" t="s">
        <v>34</v>
      </c>
      <c r="C21" s="39" t="s">
        <v>35</v>
      </c>
      <c r="D21" s="30">
        <v>31100</v>
      </c>
      <c r="E21" s="30">
        <v>21100</v>
      </c>
      <c r="F21" s="30">
        <v>21587.56</v>
      </c>
      <c r="G21" s="32">
        <f t="shared" si="0"/>
        <v>487.56000000000131</v>
      </c>
      <c r="H21" s="32">
        <f t="shared" si="1"/>
        <v>102.31071090047395</v>
      </c>
    </row>
    <row r="22" spans="1:8" x14ac:dyDescent="0.25">
      <c r="A22" s="14">
        <v>1</v>
      </c>
      <c r="B22" s="23" t="s">
        <v>36</v>
      </c>
      <c r="C22" s="39" t="s">
        <v>37</v>
      </c>
      <c r="D22" s="30">
        <v>12365180</v>
      </c>
      <c r="E22" s="30">
        <v>19104180</v>
      </c>
      <c r="F22" s="30">
        <v>19644944.669999998</v>
      </c>
      <c r="G22" s="31">
        <f t="shared" si="0"/>
        <v>540764.66999999806</v>
      </c>
      <c r="H22" s="31">
        <f t="shared" si="1"/>
        <v>102.83060916511464</v>
      </c>
    </row>
    <row r="23" spans="1:8" ht="30" x14ac:dyDescent="0.25">
      <c r="A23" s="14">
        <v>1</v>
      </c>
      <c r="B23" s="23" t="s">
        <v>38</v>
      </c>
      <c r="C23" s="39" t="s">
        <v>39</v>
      </c>
      <c r="D23" s="30">
        <v>755180</v>
      </c>
      <c r="E23" s="30">
        <v>732100</v>
      </c>
      <c r="F23" s="30">
        <v>837550.37</v>
      </c>
      <c r="G23" s="31">
        <f t="shared" si="0"/>
        <v>105450.37</v>
      </c>
      <c r="H23" s="31">
        <f t="shared" si="1"/>
        <v>114.4038205163229</v>
      </c>
    </row>
    <row r="24" spans="1:8" x14ac:dyDescent="0.25">
      <c r="A24" s="14">
        <v>0</v>
      </c>
      <c r="B24" s="23" t="s">
        <v>40</v>
      </c>
      <c r="C24" s="39" t="s">
        <v>41</v>
      </c>
      <c r="D24" s="30">
        <v>755180</v>
      </c>
      <c r="E24" s="30">
        <v>732100</v>
      </c>
      <c r="F24" s="30">
        <v>837550.37</v>
      </c>
      <c r="G24" s="32">
        <f t="shared" si="0"/>
        <v>105450.37</v>
      </c>
      <c r="H24" s="32">
        <f t="shared" si="1"/>
        <v>114.4038205163229</v>
      </c>
    </row>
    <row r="25" spans="1:8" ht="30" x14ac:dyDescent="0.25">
      <c r="A25" s="14">
        <v>1</v>
      </c>
      <c r="B25" s="23" t="s">
        <v>42</v>
      </c>
      <c r="C25" s="39" t="s">
        <v>43</v>
      </c>
      <c r="D25" s="30">
        <v>4721100</v>
      </c>
      <c r="E25" s="30">
        <v>6684720</v>
      </c>
      <c r="F25" s="30">
        <v>7017397.0199999996</v>
      </c>
      <c r="G25" s="31">
        <f t="shared" si="0"/>
        <v>332677.01999999955</v>
      </c>
      <c r="H25" s="31">
        <f t="shared" si="1"/>
        <v>104.97667845474454</v>
      </c>
    </row>
    <row r="26" spans="1:8" x14ac:dyDescent="0.25">
      <c r="A26" s="14">
        <v>0</v>
      </c>
      <c r="B26" s="23" t="s">
        <v>44</v>
      </c>
      <c r="C26" s="39" t="s">
        <v>41</v>
      </c>
      <c r="D26" s="30">
        <v>4721100</v>
      </c>
      <c r="E26" s="30">
        <v>6684720</v>
      </c>
      <c r="F26" s="30">
        <v>7017397.0199999996</v>
      </c>
      <c r="G26" s="32">
        <f t="shared" si="0"/>
        <v>332677.01999999955</v>
      </c>
      <c r="H26" s="32">
        <f t="shared" si="1"/>
        <v>104.97667845474454</v>
      </c>
    </row>
    <row r="27" spans="1:8" ht="45" x14ac:dyDescent="0.25">
      <c r="A27" s="14">
        <v>1</v>
      </c>
      <c r="B27" s="23" t="s">
        <v>45</v>
      </c>
      <c r="C27" s="39" t="s">
        <v>46</v>
      </c>
      <c r="D27" s="30">
        <v>6888900</v>
      </c>
      <c r="E27" s="30">
        <v>11687360</v>
      </c>
      <c r="F27" s="30">
        <v>11789997.280000001</v>
      </c>
      <c r="G27" s="31">
        <f t="shared" si="0"/>
        <v>102637.28000000119</v>
      </c>
      <c r="H27" s="31">
        <f t="shared" si="1"/>
        <v>100.87819045532953</v>
      </c>
    </row>
    <row r="28" spans="1:8" ht="90" x14ac:dyDescent="0.25">
      <c r="A28" s="14">
        <v>0</v>
      </c>
      <c r="B28" s="23" t="s">
        <v>47</v>
      </c>
      <c r="C28" s="39" t="s">
        <v>48</v>
      </c>
      <c r="D28" s="30">
        <v>3703700</v>
      </c>
      <c r="E28" s="30">
        <v>7309360</v>
      </c>
      <c r="F28" s="30">
        <v>7383597.8300000001</v>
      </c>
      <c r="G28" s="32">
        <f t="shared" si="0"/>
        <v>74237.830000000075</v>
      </c>
      <c r="H28" s="32">
        <f t="shared" si="1"/>
        <v>101.01565431173181</v>
      </c>
    </row>
    <row r="29" spans="1:8" ht="75" x14ac:dyDescent="0.25">
      <c r="A29" s="14">
        <v>0</v>
      </c>
      <c r="B29" s="23" t="s">
        <v>49</v>
      </c>
      <c r="C29" s="39" t="s">
        <v>50</v>
      </c>
      <c r="D29" s="30">
        <v>3185200</v>
      </c>
      <c r="E29" s="30">
        <v>4378000</v>
      </c>
      <c r="F29" s="30">
        <v>4406399.45</v>
      </c>
      <c r="G29" s="32">
        <f t="shared" si="0"/>
        <v>28399.450000000186</v>
      </c>
      <c r="H29" s="32">
        <f t="shared" si="1"/>
        <v>100.64868547281864</v>
      </c>
    </row>
    <row r="30" spans="1:8" ht="45" x14ac:dyDescent="0.25">
      <c r="A30" s="14">
        <v>1</v>
      </c>
      <c r="B30" s="23" t="s">
        <v>51</v>
      </c>
      <c r="C30" s="39" t="s">
        <v>52</v>
      </c>
      <c r="D30" s="30">
        <v>96744060</v>
      </c>
      <c r="E30" s="30">
        <v>129237410</v>
      </c>
      <c r="F30" s="30">
        <v>139481526.41999999</v>
      </c>
      <c r="G30" s="31">
        <f t="shared" si="0"/>
        <v>10244116.419999987</v>
      </c>
      <c r="H30" s="31">
        <f t="shared" si="1"/>
        <v>107.92658752601123</v>
      </c>
    </row>
    <row r="31" spans="1:8" x14ac:dyDescent="0.25">
      <c r="A31" s="14">
        <v>1</v>
      </c>
      <c r="B31" s="23" t="s">
        <v>53</v>
      </c>
      <c r="C31" s="39" t="s">
        <v>54</v>
      </c>
      <c r="D31" s="30">
        <v>51841060</v>
      </c>
      <c r="E31" s="30">
        <v>70601886</v>
      </c>
      <c r="F31" s="30">
        <v>76670454.089999989</v>
      </c>
      <c r="G31" s="31">
        <f t="shared" si="0"/>
        <v>6068568.0899999887</v>
      </c>
      <c r="H31" s="31">
        <f t="shared" si="1"/>
        <v>108.59547589139473</v>
      </c>
    </row>
    <row r="32" spans="1:8" ht="45" x14ac:dyDescent="0.25">
      <c r="A32" s="14">
        <v>0</v>
      </c>
      <c r="B32" s="23" t="s">
        <v>55</v>
      </c>
      <c r="C32" s="39" t="s">
        <v>56</v>
      </c>
      <c r="D32" s="30">
        <v>28050</v>
      </c>
      <c r="E32" s="30">
        <v>22830</v>
      </c>
      <c r="F32" s="30">
        <v>22838.58</v>
      </c>
      <c r="G32" s="32">
        <f t="shared" si="0"/>
        <v>8.5800000000017462</v>
      </c>
      <c r="H32" s="32">
        <f t="shared" si="1"/>
        <v>100.03758212877794</v>
      </c>
    </row>
    <row r="33" spans="1:8" ht="45" x14ac:dyDescent="0.25">
      <c r="A33" s="14">
        <v>0</v>
      </c>
      <c r="B33" s="23" t="s">
        <v>57</v>
      </c>
      <c r="C33" s="39" t="s">
        <v>58</v>
      </c>
      <c r="D33" s="30">
        <v>235700</v>
      </c>
      <c r="E33" s="30">
        <v>572170</v>
      </c>
      <c r="F33" s="30">
        <v>637255.13</v>
      </c>
      <c r="G33" s="32">
        <f t="shared" si="0"/>
        <v>65085.130000000005</v>
      </c>
      <c r="H33" s="32">
        <f t="shared" si="1"/>
        <v>111.37513850778615</v>
      </c>
    </row>
    <row r="34" spans="1:8" ht="45" x14ac:dyDescent="0.25">
      <c r="A34" s="14">
        <v>0</v>
      </c>
      <c r="B34" s="23" t="s">
        <v>59</v>
      </c>
      <c r="C34" s="39" t="s">
        <v>60</v>
      </c>
      <c r="D34" s="30">
        <v>710000</v>
      </c>
      <c r="E34" s="30">
        <v>1369400</v>
      </c>
      <c r="F34" s="30">
        <v>2012420.71</v>
      </c>
      <c r="G34" s="32">
        <f t="shared" si="0"/>
        <v>643020.71</v>
      </c>
      <c r="H34" s="32">
        <f t="shared" si="1"/>
        <v>146.95638308748357</v>
      </c>
    </row>
    <row r="35" spans="1:8" ht="45" x14ac:dyDescent="0.25">
      <c r="A35" s="14">
        <v>0</v>
      </c>
      <c r="B35" s="23" t="s">
        <v>61</v>
      </c>
      <c r="C35" s="39" t="s">
        <v>62</v>
      </c>
      <c r="D35" s="30">
        <v>2600650</v>
      </c>
      <c r="E35" s="30">
        <v>2706150</v>
      </c>
      <c r="F35" s="30">
        <v>2787283.88</v>
      </c>
      <c r="G35" s="32">
        <f t="shared" si="0"/>
        <v>81133.879999999888</v>
      </c>
      <c r="H35" s="32">
        <f t="shared" si="1"/>
        <v>102.99812944589175</v>
      </c>
    </row>
    <row r="36" spans="1:8" x14ac:dyDescent="0.25">
      <c r="A36" s="14">
        <v>0</v>
      </c>
      <c r="B36" s="23" t="s">
        <v>63</v>
      </c>
      <c r="C36" s="39" t="s">
        <v>64</v>
      </c>
      <c r="D36" s="30">
        <v>26426800</v>
      </c>
      <c r="E36" s="30">
        <v>29119000</v>
      </c>
      <c r="F36" s="30">
        <v>29202054.940000001</v>
      </c>
      <c r="G36" s="32">
        <f t="shared" si="0"/>
        <v>83054.940000001341</v>
      </c>
      <c r="H36" s="32">
        <f t="shared" si="1"/>
        <v>100.28522593495657</v>
      </c>
    </row>
    <row r="37" spans="1:8" x14ac:dyDescent="0.25">
      <c r="A37" s="14">
        <v>0</v>
      </c>
      <c r="B37" s="23" t="s">
        <v>65</v>
      </c>
      <c r="C37" s="39" t="s">
        <v>66</v>
      </c>
      <c r="D37" s="30">
        <v>14426760</v>
      </c>
      <c r="E37" s="30">
        <v>26492390</v>
      </c>
      <c r="F37" s="30">
        <v>30602235.77</v>
      </c>
      <c r="G37" s="32">
        <f t="shared" si="0"/>
        <v>4109845.7699999996</v>
      </c>
      <c r="H37" s="32">
        <f t="shared" si="1"/>
        <v>115.51330691568408</v>
      </c>
    </row>
    <row r="38" spans="1:8" x14ac:dyDescent="0.25">
      <c r="A38" s="14">
        <v>0</v>
      </c>
      <c r="B38" s="23" t="s">
        <v>67</v>
      </c>
      <c r="C38" s="39" t="s">
        <v>68</v>
      </c>
      <c r="D38" s="30">
        <v>2310000</v>
      </c>
      <c r="E38" s="30">
        <v>3085550</v>
      </c>
      <c r="F38" s="30">
        <v>3556504.71</v>
      </c>
      <c r="G38" s="32">
        <f t="shared" si="0"/>
        <v>470954.70999999996</v>
      </c>
      <c r="H38" s="32">
        <f t="shared" si="1"/>
        <v>115.26323378328011</v>
      </c>
    </row>
    <row r="39" spans="1:8" x14ac:dyDescent="0.25">
      <c r="A39" s="14">
        <v>0</v>
      </c>
      <c r="B39" s="23" t="s">
        <v>69</v>
      </c>
      <c r="C39" s="39" t="s">
        <v>70</v>
      </c>
      <c r="D39" s="30">
        <v>5003100</v>
      </c>
      <c r="E39" s="30">
        <v>7143146</v>
      </c>
      <c r="F39" s="30">
        <v>7739588.0499999998</v>
      </c>
      <c r="G39" s="32">
        <f t="shared" si="0"/>
        <v>596442.04999999981</v>
      </c>
      <c r="H39" s="32">
        <f t="shared" si="1"/>
        <v>108.34985103202426</v>
      </c>
    </row>
    <row r="40" spans="1:8" x14ac:dyDescent="0.25">
      <c r="A40" s="14">
        <v>0</v>
      </c>
      <c r="B40" s="23" t="s">
        <v>71</v>
      </c>
      <c r="C40" s="39" t="s">
        <v>72</v>
      </c>
      <c r="D40" s="30">
        <v>75000</v>
      </c>
      <c r="E40" s="30">
        <v>41250</v>
      </c>
      <c r="F40" s="30">
        <v>41272.33</v>
      </c>
      <c r="G40" s="32">
        <f t="shared" ref="G40:G71" si="2">F40-E40</f>
        <v>22.330000000001746</v>
      </c>
      <c r="H40" s="32">
        <f t="shared" ref="H40:H71" si="3">IF(E40=0,0,F40/E40*100)</f>
        <v>100.05413333333333</v>
      </c>
    </row>
    <row r="41" spans="1:8" x14ac:dyDescent="0.25">
      <c r="A41" s="14">
        <v>0</v>
      </c>
      <c r="B41" s="23" t="s">
        <v>73</v>
      </c>
      <c r="C41" s="39" t="s">
        <v>74</v>
      </c>
      <c r="D41" s="30">
        <v>25000</v>
      </c>
      <c r="E41" s="30">
        <v>50000</v>
      </c>
      <c r="F41" s="30">
        <v>68999.990000000005</v>
      </c>
      <c r="G41" s="32">
        <f t="shared" si="2"/>
        <v>18999.990000000005</v>
      </c>
      <c r="H41" s="32">
        <f t="shared" si="3"/>
        <v>137.99997999999999</v>
      </c>
    </row>
    <row r="42" spans="1:8" x14ac:dyDescent="0.25">
      <c r="A42" s="14">
        <v>1</v>
      </c>
      <c r="B42" s="23" t="s">
        <v>75</v>
      </c>
      <c r="C42" s="39" t="s">
        <v>76</v>
      </c>
      <c r="D42" s="30">
        <v>44903000</v>
      </c>
      <c r="E42" s="30">
        <v>58635524</v>
      </c>
      <c r="F42" s="30">
        <v>62811072.329999998</v>
      </c>
      <c r="G42" s="31">
        <f t="shared" si="2"/>
        <v>4175548.3299999982</v>
      </c>
      <c r="H42" s="31">
        <f t="shared" si="3"/>
        <v>107.12119214624909</v>
      </c>
    </row>
    <row r="43" spans="1:8" x14ac:dyDescent="0.25">
      <c r="A43" s="14">
        <v>0</v>
      </c>
      <c r="B43" s="23" t="s">
        <v>77</v>
      </c>
      <c r="C43" s="39" t="s">
        <v>78</v>
      </c>
      <c r="D43" s="30">
        <v>1900000</v>
      </c>
      <c r="E43" s="30">
        <v>2959600</v>
      </c>
      <c r="F43" s="30">
        <v>3351382.64</v>
      </c>
      <c r="G43" s="32">
        <f t="shared" si="2"/>
        <v>391782.64000000013</v>
      </c>
      <c r="H43" s="32">
        <f t="shared" si="3"/>
        <v>113.23768887687527</v>
      </c>
    </row>
    <row r="44" spans="1:8" x14ac:dyDescent="0.25">
      <c r="A44" s="14">
        <v>0</v>
      </c>
      <c r="B44" s="23" t="s">
        <v>79</v>
      </c>
      <c r="C44" s="39" t="s">
        <v>80</v>
      </c>
      <c r="D44" s="30">
        <v>34500000</v>
      </c>
      <c r="E44" s="30">
        <v>39756024</v>
      </c>
      <c r="F44" s="30">
        <v>42935793.240000002</v>
      </c>
      <c r="G44" s="32">
        <f t="shared" si="2"/>
        <v>3179769.2400000021</v>
      </c>
      <c r="H44" s="32">
        <f t="shared" si="3"/>
        <v>107.99820736600823</v>
      </c>
    </row>
    <row r="45" spans="1:8" ht="75" x14ac:dyDescent="0.25">
      <c r="A45" s="14">
        <v>0</v>
      </c>
      <c r="B45" s="23" t="s">
        <v>81</v>
      </c>
      <c r="C45" s="39" t="s">
        <v>82</v>
      </c>
      <c r="D45" s="30">
        <v>8503000</v>
      </c>
      <c r="E45" s="30">
        <v>15919900</v>
      </c>
      <c r="F45" s="30">
        <v>16523896.449999999</v>
      </c>
      <c r="G45" s="32">
        <f t="shared" si="2"/>
        <v>603996.44999999925</v>
      </c>
      <c r="H45" s="32">
        <f t="shared" si="3"/>
        <v>103.79397138172979</v>
      </c>
    </row>
    <row r="46" spans="1:8" x14ac:dyDescent="0.25">
      <c r="A46" s="14">
        <v>1</v>
      </c>
      <c r="B46" s="23" t="s">
        <v>83</v>
      </c>
      <c r="C46" s="39" t="s">
        <v>84</v>
      </c>
      <c r="D46" s="30">
        <v>3311460</v>
      </c>
      <c r="E46" s="30">
        <v>3775280</v>
      </c>
      <c r="F46" s="30">
        <v>4061850.5599999996</v>
      </c>
      <c r="G46" s="31">
        <f t="shared" si="2"/>
        <v>286570.55999999959</v>
      </c>
      <c r="H46" s="31">
        <f t="shared" si="3"/>
        <v>107.5907100930262</v>
      </c>
    </row>
    <row r="47" spans="1:8" x14ac:dyDescent="0.25">
      <c r="A47" s="14">
        <v>1</v>
      </c>
      <c r="B47" s="23" t="s">
        <v>85</v>
      </c>
      <c r="C47" s="39" t="s">
        <v>86</v>
      </c>
      <c r="D47" s="30">
        <v>1052960</v>
      </c>
      <c r="E47" s="30">
        <v>195870</v>
      </c>
      <c r="F47" s="30">
        <v>246254.81</v>
      </c>
      <c r="G47" s="31">
        <f t="shared" si="2"/>
        <v>50384.81</v>
      </c>
      <c r="H47" s="31">
        <f t="shared" si="3"/>
        <v>125.7235972839128</v>
      </c>
    </row>
    <row r="48" spans="1:8" ht="90" x14ac:dyDescent="0.25">
      <c r="A48" s="14">
        <v>1</v>
      </c>
      <c r="B48" s="23" t="s">
        <v>87</v>
      </c>
      <c r="C48" s="39" t="s">
        <v>88</v>
      </c>
      <c r="D48" s="30">
        <v>0</v>
      </c>
      <c r="E48" s="30">
        <v>540</v>
      </c>
      <c r="F48" s="30">
        <v>540</v>
      </c>
      <c r="G48" s="31">
        <f t="shared" si="2"/>
        <v>0</v>
      </c>
      <c r="H48" s="31">
        <f t="shared" si="3"/>
        <v>100</v>
      </c>
    </row>
    <row r="49" spans="1:8" ht="45" x14ac:dyDescent="0.25">
      <c r="A49" s="14">
        <v>0</v>
      </c>
      <c r="B49" s="23" t="s">
        <v>89</v>
      </c>
      <c r="C49" s="39" t="s">
        <v>90</v>
      </c>
      <c r="D49" s="30">
        <v>0</v>
      </c>
      <c r="E49" s="30">
        <v>540</v>
      </c>
      <c r="F49" s="30">
        <v>540</v>
      </c>
      <c r="G49" s="32">
        <f t="shared" si="2"/>
        <v>0</v>
      </c>
      <c r="H49" s="32">
        <f t="shared" si="3"/>
        <v>100</v>
      </c>
    </row>
    <row r="50" spans="1:8" x14ac:dyDescent="0.25">
      <c r="A50" s="14">
        <v>1</v>
      </c>
      <c r="B50" s="23" t="s">
        <v>91</v>
      </c>
      <c r="C50" s="39" t="s">
        <v>92</v>
      </c>
      <c r="D50" s="30">
        <v>1052960</v>
      </c>
      <c r="E50" s="30">
        <v>195330</v>
      </c>
      <c r="F50" s="30">
        <v>245714.81</v>
      </c>
      <c r="G50" s="31">
        <f t="shared" si="2"/>
        <v>50384.81</v>
      </c>
      <c r="H50" s="31">
        <f t="shared" si="3"/>
        <v>125.79471151384836</v>
      </c>
    </row>
    <row r="51" spans="1:8" x14ac:dyDescent="0.25">
      <c r="A51" s="14">
        <v>0</v>
      </c>
      <c r="B51" s="23" t="s">
        <v>93</v>
      </c>
      <c r="C51" s="39" t="s">
        <v>94</v>
      </c>
      <c r="D51" s="30">
        <v>65500</v>
      </c>
      <c r="E51" s="30">
        <v>162950</v>
      </c>
      <c r="F51" s="30">
        <v>211229.37</v>
      </c>
      <c r="G51" s="31">
        <f t="shared" si="2"/>
        <v>48279.369999999995</v>
      </c>
      <c r="H51" s="31">
        <f t="shared" si="3"/>
        <v>129.62833384473765</v>
      </c>
    </row>
    <row r="52" spans="1:8" ht="90" x14ac:dyDescent="0.25">
      <c r="A52" s="14">
        <v>0</v>
      </c>
      <c r="B52" s="23" t="s">
        <v>95</v>
      </c>
      <c r="C52" s="39" t="s">
        <v>96</v>
      </c>
      <c r="D52" s="30">
        <v>50300</v>
      </c>
      <c r="E52" s="30">
        <v>24000</v>
      </c>
      <c r="F52" s="30">
        <v>24000</v>
      </c>
      <c r="G52" s="32">
        <f t="shared" si="2"/>
        <v>0</v>
      </c>
      <c r="H52" s="32">
        <f t="shared" si="3"/>
        <v>100</v>
      </c>
    </row>
    <row r="53" spans="1:8" ht="60" x14ac:dyDescent="0.25">
      <c r="A53" s="14">
        <v>0</v>
      </c>
      <c r="B53" s="23" t="s">
        <v>97</v>
      </c>
      <c r="C53" s="39" t="s">
        <v>98</v>
      </c>
      <c r="D53" s="30">
        <v>937160</v>
      </c>
      <c r="E53" s="30">
        <v>2160</v>
      </c>
      <c r="F53" s="30">
        <v>3464.94</v>
      </c>
      <c r="G53" s="32">
        <f t="shared" si="2"/>
        <v>1304.94</v>
      </c>
      <c r="H53" s="32">
        <f t="shared" si="3"/>
        <v>160.41388888888889</v>
      </c>
    </row>
    <row r="54" spans="1:8" ht="60" x14ac:dyDescent="0.25">
      <c r="A54" s="14">
        <v>0</v>
      </c>
      <c r="B54" s="23" t="s">
        <v>99</v>
      </c>
      <c r="C54" s="39" t="s">
        <v>100</v>
      </c>
      <c r="D54" s="30">
        <v>0</v>
      </c>
      <c r="E54" s="30">
        <v>0</v>
      </c>
      <c r="F54" s="30">
        <v>0.5</v>
      </c>
      <c r="G54" s="32">
        <f t="shared" si="2"/>
        <v>0.5</v>
      </c>
      <c r="H54" s="32">
        <f t="shared" si="3"/>
        <v>0</v>
      </c>
    </row>
    <row r="55" spans="1:8" ht="75" x14ac:dyDescent="0.25">
      <c r="A55" s="14">
        <v>0</v>
      </c>
      <c r="B55" s="23" t="s">
        <v>101</v>
      </c>
      <c r="C55" s="39" t="s">
        <v>102</v>
      </c>
      <c r="D55" s="30">
        <v>0</v>
      </c>
      <c r="E55" s="30">
        <v>6220</v>
      </c>
      <c r="F55" s="30">
        <v>7020</v>
      </c>
      <c r="G55" s="32">
        <f t="shared" si="2"/>
        <v>800</v>
      </c>
      <c r="H55" s="32">
        <f t="shared" si="3"/>
        <v>112.86173633440515</v>
      </c>
    </row>
    <row r="56" spans="1:8" ht="30" x14ac:dyDescent="0.25">
      <c r="A56" s="14">
        <v>1</v>
      </c>
      <c r="B56" s="23" t="s">
        <v>103</v>
      </c>
      <c r="C56" s="39" t="s">
        <v>104</v>
      </c>
      <c r="D56" s="30">
        <v>2061500</v>
      </c>
      <c r="E56" s="30">
        <v>1932620</v>
      </c>
      <c r="F56" s="30">
        <v>2127370.9799999995</v>
      </c>
      <c r="G56" s="31">
        <f t="shared" si="2"/>
        <v>194750.97999999952</v>
      </c>
      <c r="H56" s="31">
        <f t="shared" si="3"/>
        <v>110.07704463370966</v>
      </c>
    </row>
    <row r="57" spans="1:8" x14ac:dyDescent="0.25">
      <c r="A57" s="14">
        <v>1</v>
      </c>
      <c r="B57" s="23" t="s">
        <v>105</v>
      </c>
      <c r="C57" s="39" t="s">
        <v>106</v>
      </c>
      <c r="D57" s="30">
        <v>1660500</v>
      </c>
      <c r="E57" s="30">
        <v>1456150</v>
      </c>
      <c r="F57" s="30">
        <v>1630471.5199999998</v>
      </c>
      <c r="G57" s="31">
        <f t="shared" si="2"/>
        <v>174321.51999999979</v>
      </c>
      <c r="H57" s="31">
        <f t="shared" si="3"/>
        <v>111.97139855097345</v>
      </c>
    </row>
    <row r="58" spans="1:8" ht="60" x14ac:dyDescent="0.25">
      <c r="A58" s="14">
        <v>0</v>
      </c>
      <c r="B58" s="23" t="s">
        <v>107</v>
      </c>
      <c r="C58" s="39" t="s">
        <v>108</v>
      </c>
      <c r="D58" s="30">
        <v>45000</v>
      </c>
      <c r="E58" s="30">
        <v>65560</v>
      </c>
      <c r="F58" s="30">
        <v>120390</v>
      </c>
      <c r="G58" s="32">
        <f t="shared" si="2"/>
        <v>54830</v>
      </c>
      <c r="H58" s="32">
        <f t="shared" si="3"/>
        <v>183.63331299572909</v>
      </c>
    </row>
    <row r="59" spans="1:8" x14ac:dyDescent="0.25">
      <c r="A59" s="14">
        <v>0</v>
      </c>
      <c r="B59" s="23" t="s">
        <v>109</v>
      </c>
      <c r="C59" s="39" t="s">
        <v>110</v>
      </c>
      <c r="D59" s="30">
        <v>1200000</v>
      </c>
      <c r="E59" s="30">
        <v>930000</v>
      </c>
      <c r="F59" s="30">
        <v>1005183.82</v>
      </c>
      <c r="G59" s="32">
        <f t="shared" si="2"/>
        <v>75183.819999999949</v>
      </c>
      <c r="H59" s="32">
        <f t="shared" si="3"/>
        <v>108.0842817204301</v>
      </c>
    </row>
    <row r="60" spans="1:8" ht="30" x14ac:dyDescent="0.25">
      <c r="A60" s="14">
        <v>0</v>
      </c>
      <c r="B60" s="23" t="s">
        <v>111</v>
      </c>
      <c r="C60" s="39" t="s">
        <v>112</v>
      </c>
      <c r="D60" s="30">
        <v>410000</v>
      </c>
      <c r="E60" s="30">
        <v>450000</v>
      </c>
      <c r="F60" s="30">
        <v>494307.7</v>
      </c>
      <c r="G60" s="32">
        <f t="shared" si="2"/>
        <v>44307.700000000012</v>
      </c>
      <c r="H60" s="32">
        <f t="shared" si="3"/>
        <v>109.84615555555557</v>
      </c>
    </row>
    <row r="61" spans="1:8" ht="90" x14ac:dyDescent="0.25">
      <c r="A61" s="14">
        <v>0</v>
      </c>
      <c r="B61" s="23" t="s">
        <v>113</v>
      </c>
      <c r="C61" s="39" t="s">
        <v>114</v>
      </c>
      <c r="D61" s="30">
        <v>5500</v>
      </c>
      <c r="E61" s="30">
        <v>10590</v>
      </c>
      <c r="F61" s="30">
        <v>10590</v>
      </c>
      <c r="G61" s="32">
        <f t="shared" si="2"/>
        <v>0</v>
      </c>
      <c r="H61" s="32">
        <f t="shared" si="3"/>
        <v>100</v>
      </c>
    </row>
    <row r="62" spans="1:8" ht="45" x14ac:dyDescent="0.25">
      <c r="A62" s="14">
        <v>1</v>
      </c>
      <c r="B62" s="23" t="s">
        <v>115</v>
      </c>
      <c r="C62" s="39" t="s">
        <v>116</v>
      </c>
      <c r="D62" s="30">
        <v>350500</v>
      </c>
      <c r="E62" s="30">
        <v>379380</v>
      </c>
      <c r="F62" s="30">
        <v>399635.66</v>
      </c>
      <c r="G62" s="31">
        <f t="shared" si="2"/>
        <v>20255.659999999974</v>
      </c>
      <c r="H62" s="31">
        <f t="shared" si="3"/>
        <v>105.33914808371554</v>
      </c>
    </row>
    <row r="63" spans="1:8" ht="45" x14ac:dyDescent="0.25">
      <c r="A63" s="14">
        <v>0</v>
      </c>
      <c r="B63" s="23" t="s">
        <v>117</v>
      </c>
      <c r="C63" s="39" t="s">
        <v>118</v>
      </c>
      <c r="D63" s="30">
        <v>350500</v>
      </c>
      <c r="E63" s="30">
        <v>379380</v>
      </c>
      <c r="F63" s="30">
        <v>399635.66</v>
      </c>
      <c r="G63" s="32">
        <f t="shared" si="2"/>
        <v>20255.659999999974</v>
      </c>
      <c r="H63" s="32">
        <f t="shared" si="3"/>
        <v>105.33914808371554</v>
      </c>
    </row>
    <row r="64" spans="1:8" x14ac:dyDescent="0.25">
      <c r="A64" s="14">
        <v>1</v>
      </c>
      <c r="B64" s="23" t="s">
        <v>119</v>
      </c>
      <c r="C64" s="39" t="s">
        <v>120</v>
      </c>
      <c r="D64" s="30">
        <v>50500</v>
      </c>
      <c r="E64" s="30">
        <v>97090</v>
      </c>
      <c r="F64" s="30">
        <v>97263.8</v>
      </c>
      <c r="G64" s="31">
        <f t="shared" si="2"/>
        <v>173.80000000000291</v>
      </c>
      <c r="H64" s="31">
        <f t="shared" si="3"/>
        <v>100.17900916675251</v>
      </c>
    </row>
    <row r="65" spans="1:8" ht="45" x14ac:dyDescent="0.25">
      <c r="A65" s="14">
        <v>0</v>
      </c>
      <c r="B65" s="23" t="s">
        <v>121</v>
      </c>
      <c r="C65" s="39" t="s">
        <v>122</v>
      </c>
      <c r="D65" s="30">
        <v>45500</v>
      </c>
      <c r="E65" s="30">
        <v>97060</v>
      </c>
      <c r="F65" s="30">
        <v>97223</v>
      </c>
      <c r="G65" s="32">
        <f t="shared" si="2"/>
        <v>163</v>
      </c>
      <c r="H65" s="32">
        <f t="shared" si="3"/>
        <v>100.16793735833505</v>
      </c>
    </row>
    <row r="66" spans="1:8" x14ac:dyDescent="0.25">
      <c r="A66" s="14">
        <v>0</v>
      </c>
      <c r="B66" s="23" t="s">
        <v>123</v>
      </c>
      <c r="C66" s="39" t="s">
        <v>124</v>
      </c>
      <c r="D66" s="30">
        <v>0</v>
      </c>
      <c r="E66" s="30">
        <v>0</v>
      </c>
      <c r="F66" s="30">
        <v>6.8</v>
      </c>
      <c r="G66" s="32">
        <f t="shared" si="2"/>
        <v>6.8</v>
      </c>
      <c r="H66" s="32">
        <f t="shared" si="3"/>
        <v>0</v>
      </c>
    </row>
    <row r="67" spans="1:8" ht="45" x14ac:dyDescent="0.25">
      <c r="A67" s="14">
        <v>0</v>
      </c>
      <c r="B67" s="23" t="s">
        <v>125</v>
      </c>
      <c r="C67" s="39" t="s">
        <v>126</v>
      </c>
      <c r="D67" s="30">
        <v>5000</v>
      </c>
      <c r="E67" s="30">
        <v>30</v>
      </c>
      <c r="F67" s="30">
        <v>34</v>
      </c>
      <c r="G67" s="32">
        <f t="shared" si="2"/>
        <v>4</v>
      </c>
      <c r="H67" s="32">
        <f t="shared" si="3"/>
        <v>113.33333333333333</v>
      </c>
    </row>
    <row r="68" spans="1:8" x14ac:dyDescent="0.25">
      <c r="A68" s="14">
        <v>1</v>
      </c>
      <c r="B68" s="23" t="s">
        <v>127</v>
      </c>
      <c r="C68" s="39" t="s">
        <v>128</v>
      </c>
      <c r="D68" s="30">
        <v>197000</v>
      </c>
      <c r="E68" s="30">
        <v>1646790</v>
      </c>
      <c r="F68" s="30">
        <v>1688224.77</v>
      </c>
      <c r="G68" s="31">
        <f t="shared" si="2"/>
        <v>41434.770000000019</v>
      </c>
      <c r="H68" s="31">
        <f t="shared" si="3"/>
        <v>102.51609312662818</v>
      </c>
    </row>
    <row r="69" spans="1:8" x14ac:dyDescent="0.25">
      <c r="A69" s="14">
        <v>1</v>
      </c>
      <c r="B69" s="23" t="s">
        <v>129</v>
      </c>
      <c r="C69" s="39" t="s">
        <v>92</v>
      </c>
      <c r="D69" s="30">
        <v>197000</v>
      </c>
      <c r="E69" s="30">
        <v>1646790</v>
      </c>
      <c r="F69" s="30">
        <v>1688224.77</v>
      </c>
      <c r="G69" s="31">
        <f t="shared" si="2"/>
        <v>41434.770000000019</v>
      </c>
      <c r="H69" s="31">
        <f t="shared" si="3"/>
        <v>102.51609312662818</v>
      </c>
    </row>
    <row r="70" spans="1:8" x14ac:dyDescent="0.25">
      <c r="A70" s="14">
        <v>0</v>
      </c>
      <c r="B70" s="23" t="s">
        <v>130</v>
      </c>
      <c r="C70" s="39" t="s">
        <v>92</v>
      </c>
      <c r="D70" s="30">
        <v>197000</v>
      </c>
      <c r="E70" s="30">
        <v>1646790</v>
      </c>
      <c r="F70" s="30">
        <v>1688224.77</v>
      </c>
      <c r="G70" s="32">
        <f t="shared" si="2"/>
        <v>41434.770000000019</v>
      </c>
      <c r="H70" s="32">
        <f t="shared" si="3"/>
        <v>102.51609312662818</v>
      </c>
    </row>
    <row r="71" spans="1:8" x14ac:dyDescent="0.25">
      <c r="A71" s="14">
        <v>1</v>
      </c>
      <c r="B71" s="23" t="s">
        <v>131</v>
      </c>
      <c r="C71" s="39" t="s">
        <v>132</v>
      </c>
      <c r="D71" s="30">
        <v>0</v>
      </c>
      <c r="E71" s="30">
        <v>271830</v>
      </c>
      <c r="F71" s="30">
        <v>271837.28000000003</v>
      </c>
      <c r="G71" s="31">
        <f t="shared" si="2"/>
        <v>7.2800000000279397</v>
      </c>
      <c r="H71" s="31">
        <f t="shared" si="3"/>
        <v>100.00267814442851</v>
      </c>
    </row>
    <row r="72" spans="1:8" x14ac:dyDescent="0.25">
      <c r="A72" s="14">
        <v>1</v>
      </c>
      <c r="B72" s="23" t="s">
        <v>133</v>
      </c>
      <c r="C72" s="39" t="s">
        <v>134</v>
      </c>
      <c r="D72" s="30">
        <v>0</v>
      </c>
      <c r="E72" s="30">
        <v>271830</v>
      </c>
      <c r="F72" s="30">
        <v>271837.28000000003</v>
      </c>
      <c r="G72" s="31">
        <f t="shared" ref="G72:G91" si="4">F72-E72</f>
        <v>7.2800000000279397</v>
      </c>
      <c r="H72" s="31">
        <f t="shared" ref="H72:H91" si="5">IF(E72=0,0,F72/E72*100)</f>
        <v>100.00267814442851</v>
      </c>
    </row>
    <row r="73" spans="1:8" ht="75" x14ac:dyDescent="0.25">
      <c r="A73" s="14">
        <v>1</v>
      </c>
      <c r="B73" s="23" t="s">
        <v>135</v>
      </c>
      <c r="C73" s="39" t="s">
        <v>136</v>
      </c>
      <c r="D73" s="30">
        <v>0</v>
      </c>
      <c r="E73" s="30">
        <v>271830</v>
      </c>
      <c r="F73" s="30">
        <v>271837.28000000003</v>
      </c>
      <c r="G73" s="31">
        <f t="shared" si="4"/>
        <v>7.2800000000279397</v>
      </c>
      <c r="H73" s="31">
        <f t="shared" si="5"/>
        <v>100.00267814442851</v>
      </c>
    </row>
    <row r="74" spans="1:8" ht="75" x14ac:dyDescent="0.25">
      <c r="A74" s="14">
        <v>0</v>
      </c>
      <c r="B74" s="23" t="s">
        <v>137</v>
      </c>
      <c r="C74" s="39" t="s">
        <v>138</v>
      </c>
      <c r="D74" s="30">
        <v>0</v>
      </c>
      <c r="E74" s="30">
        <v>271830</v>
      </c>
      <c r="F74" s="30">
        <v>271837.28000000003</v>
      </c>
      <c r="G74" s="32">
        <f t="shared" si="4"/>
        <v>7.2800000000279397</v>
      </c>
      <c r="H74" s="32">
        <f t="shared" si="5"/>
        <v>100.00267814442851</v>
      </c>
    </row>
    <row r="75" spans="1:8" x14ac:dyDescent="0.25">
      <c r="A75" s="14">
        <v>1</v>
      </c>
      <c r="B75" s="23" t="s">
        <v>139</v>
      </c>
      <c r="C75" s="39" t="s">
        <v>140</v>
      </c>
      <c r="D75" s="30">
        <v>83404060</v>
      </c>
      <c r="E75" s="30">
        <v>140663270</v>
      </c>
      <c r="F75" s="30">
        <v>133919074.61</v>
      </c>
      <c r="G75" s="31">
        <f t="shared" si="4"/>
        <v>-6744195.3900000006</v>
      </c>
      <c r="H75" s="31">
        <f t="shared" si="5"/>
        <v>95.205432526913398</v>
      </c>
    </row>
    <row r="76" spans="1:8" x14ac:dyDescent="0.25">
      <c r="A76" s="14">
        <v>1</v>
      </c>
      <c r="B76" s="23" t="s">
        <v>141</v>
      </c>
      <c r="C76" s="39" t="s">
        <v>142</v>
      </c>
      <c r="D76" s="30">
        <v>83404060</v>
      </c>
      <c r="E76" s="30">
        <v>140663270</v>
      </c>
      <c r="F76" s="30">
        <v>133919074.61</v>
      </c>
      <c r="G76" s="31">
        <f t="shared" si="4"/>
        <v>-6744195.3900000006</v>
      </c>
      <c r="H76" s="31">
        <f t="shared" si="5"/>
        <v>95.205432526913398</v>
      </c>
    </row>
    <row r="77" spans="1:8" ht="30" x14ac:dyDescent="0.25">
      <c r="A77" s="14">
        <v>1</v>
      </c>
      <c r="B77" s="23" t="s">
        <v>143</v>
      </c>
      <c r="C77" s="39" t="s">
        <v>144</v>
      </c>
      <c r="D77" s="30">
        <v>18554500</v>
      </c>
      <c r="E77" s="30">
        <v>18554500</v>
      </c>
      <c r="F77" s="30">
        <v>18554500</v>
      </c>
      <c r="G77" s="31">
        <f t="shared" si="4"/>
        <v>0</v>
      </c>
      <c r="H77" s="31">
        <f t="shared" si="5"/>
        <v>100</v>
      </c>
    </row>
    <row r="78" spans="1:8" x14ac:dyDescent="0.25">
      <c r="A78" s="14">
        <v>0</v>
      </c>
      <c r="B78" s="23" t="s">
        <v>145</v>
      </c>
      <c r="C78" s="39" t="s">
        <v>146</v>
      </c>
      <c r="D78" s="30">
        <v>18554500</v>
      </c>
      <c r="E78" s="30">
        <v>18554500</v>
      </c>
      <c r="F78" s="30">
        <v>18554500</v>
      </c>
      <c r="G78" s="32">
        <f t="shared" si="4"/>
        <v>0</v>
      </c>
      <c r="H78" s="32">
        <f t="shared" si="5"/>
        <v>100</v>
      </c>
    </row>
    <row r="79" spans="1:8" ht="30" x14ac:dyDescent="0.25">
      <c r="A79" s="14">
        <v>1</v>
      </c>
      <c r="B79" s="23" t="s">
        <v>147</v>
      </c>
      <c r="C79" s="39" t="s">
        <v>148</v>
      </c>
      <c r="D79" s="30">
        <v>64520900</v>
      </c>
      <c r="E79" s="30">
        <v>117708100</v>
      </c>
      <c r="F79" s="30">
        <v>110973393.05</v>
      </c>
      <c r="G79" s="31">
        <f t="shared" si="4"/>
        <v>-6734706.950000003</v>
      </c>
      <c r="H79" s="31">
        <f t="shared" si="5"/>
        <v>94.278467709528911</v>
      </c>
    </row>
    <row r="80" spans="1:8" ht="45" x14ac:dyDescent="0.25">
      <c r="A80" s="14">
        <v>0</v>
      </c>
      <c r="B80" s="23" t="s">
        <v>149</v>
      </c>
      <c r="C80" s="39" t="s">
        <v>150</v>
      </c>
      <c r="D80" s="30">
        <v>0</v>
      </c>
      <c r="E80" s="30">
        <v>8188300</v>
      </c>
      <c r="F80" s="30">
        <v>2106314.69</v>
      </c>
      <c r="G80" s="32">
        <f t="shared" si="4"/>
        <v>-6081985.3100000005</v>
      </c>
      <c r="H80" s="32">
        <f t="shared" si="5"/>
        <v>25.723467508518251</v>
      </c>
    </row>
    <row r="81" spans="1:9" ht="30" x14ac:dyDescent="0.25">
      <c r="A81" s="14">
        <v>0</v>
      </c>
      <c r="B81" s="23" t="s">
        <v>151</v>
      </c>
      <c r="C81" s="39" t="s">
        <v>152</v>
      </c>
      <c r="D81" s="30">
        <v>64520900</v>
      </c>
      <c r="E81" s="30">
        <v>96708400</v>
      </c>
      <c r="F81" s="30">
        <v>96708400</v>
      </c>
      <c r="G81" s="32">
        <f t="shared" si="4"/>
        <v>0</v>
      </c>
      <c r="H81" s="32">
        <f t="shared" si="5"/>
        <v>100</v>
      </c>
    </row>
    <row r="82" spans="1:9" ht="45" x14ac:dyDescent="0.25">
      <c r="A82" s="14">
        <v>0</v>
      </c>
      <c r="B82" s="23" t="s">
        <v>153</v>
      </c>
      <c r="C82" s="39" t="s">
        <v>154</v>
      </c>
      <c r="D82" s="30">
        <v>0</v>
      </c>
      <c r="E82" s="30">
        <v>218500</v>
      </c>
      <c r="F82" s="30">
        <v>218500</v>
      </c>
      <c r="G82" s="32">
        <f t="shared" si="4"/>
        <v>0</v>
      </c>
      <c r="H82" s="32">
        <f t="shared" si="5"/>
        <v>100</v>
      </c>
    </row>
    <row r="83" spans="1:9" ht="75" x14ac:dyDescent="0.25">
      <c r="A83" s="14">
        <v>0</v>
      </c>
      <c r="B83" s="23" t="s">
        <v>155</v>
      </c>
      <c r="C83" s="39" t="s">
        <v>156</v>
      </c>
      <c r="D83" s="30">
        <v>0</v>
      </c>
      <c r="E83" s="30">
        <v>1690600</v>
      </c>
      <c r="F83" s="30">
        <v>1689695</v>
      </c>
      <c r="G83" s="32">
        <f t="shared" si="4"/>
        <v>-905</v>
      </c>
      <c r="H83" s="32">
        <f t="shared" si="5"/>
        <v>99.946468709333971</v>
      </c>
    </row>
    <row r="84" spans="1:9" ht="45" x14ac:dyDescent="0.25">
      <c r="A84" s="14">
        <v>0</v>
      </c>
      <c r="B84" s="23" t="s">
        <v>157</v>
      </c>
      <c r="C84" s="39" t="s">
        <v>158</v>
      </c>
      <c r="D84" s="30">
        <v>0</v>
      </c>
      <c r="E84" s="30">
        <v>10902300</v>
      </c>
      <c r="F84" s="30">
        <v>10250483.359999999</v>
      </c>
      <c r="G84" s="32">
        <f t="shared" si="4"/>
        <v>-651816.6400000006</v>
      </c>
      <c r="H84" s="32">
        <f t="shared" si="5"/>
        <v>94.021292387844753</v>
      </c>
    </row>
    <row r="85" spans="1:9" ht="30" x14ac:dyDescent="0.25">
      <c r="A85" s="14">
        <v>1</v>
      </c>
      <c r="B85" s="23" t="s">
        <v>159</v>
      </c>
      <c r="C85" s="39" t="s">
        <v>160</v>
      </c>
      <c r="D85" s="30">
        <v>328660</v>
      </c>
      <c r="E85" s="30">
        <v>4400670</v>
      </c>
      <c r="F85" s="30">
        <v>4391181.5599999996</v>
      </c>
      <c r="G85" s="31">
        <f t="shared" si="4"/>
        <v>-9488.4400000004098</v>
      </c>
      <c r="H85" s="31">
        <f t="shared" si="5"/>
        <v>99.784386468424117</v>
      </c>
    </row>
    <row r="86" spans="1:9" ht="45" x14ac:dyDescent="0.25">
      <c r="A86" s="14">
        <v>0</v>
      </c>
      <c r="B86" s="23" t="s">
        <v>161</v>
      </c>
      <c r="C86" s="39" t="s">
        <v>162</v>
      </c>
      <c r="D86" s="30">
        <v>272098</v>
      </c>
      <c r="E86" s="30">
        <v>1062839</v>
      </c>
      <c r="F86" s="30">
        <v>1053507.6599999999</v>
      </c>
      <c r="G86" s="32">
        <f t="shared" si="4"/>
        <v>-9331.3400000000838</v>
      </c>
      <c r="H86" s="32">
        <f t="shared" si="5"/>
        <v>99.122036357341031</v>
      </c>
    </row>
    <row r="87" spans="1:9" x14ac:dyDescent="0.25">
      <c r="A87" s="14">
        <v>0</v>
      </c>
      <c r="B87" s="23" t="s">
        <v>163</v>
      </c>
      <c r="C87" s="39" t="s">
        <v>164</v>
      </c>
      <c r="D87" s="30">
        <v>56562</v>
      </c>
      <c r="E87" s="30">
        <v>3129341</v>
      </c>
      <c r="F87" s="30">
        <v>3129194.51</v>
      </c>
      <c r="G87" s="32">
        <f t="shared" si="4"/>
        <v>-146.49000000022352</v>
      </c>
      <c r="H87" s="32">
        <f t="shared" si="5"/>
        <v>99.995318822716982</v>
      </c>
    </row>
    <row r="88" spans="1:9" ht="60" x14ac:dyDescent="0.25">
      <c r="A88" s="14">
        <v>0</v>
      </c>
      <c r="B88" s="23" t="s">
        <v>165</v>
      </c>
      <c r="C88" s="39" t="s">
        <v>166</v>
      </c>
      <c r="D88" s="30">
        <v>0</v>
      </c>
      <c r="E88" s="30">
        <v>70272</v>
      </c>
      <c r="F88" s="30">
        <v>70272</v>
      </c>
      <c r="G88" s="32">
        <f t="shared" si="4"/>
        <v>0</v>
      </c>
      <c r="H88" s="32">
        <f t="shared" si="5"/>
        <v>100</v>
      </c>
    </row>
    <row r="89" spans="1:9" ht="90" x14ac:dyDescent="0.25">
      <c r="A89" s="14">
        <v>0</v>
      </c>
      <c r="B89" s="23" t="s">
        <v>167</v>
      </c>
      <c r="C89" s="39" t="s">
        <v>168</v>
      </c>
      <c r="D89" s="30">
        <v>0</v>
      </c>
      <c r="E89" s="30">
        <v>138218</v>
      </c>
      <c r="F89" s="30">
        <v>138207.39000000001</v>
      </c>
      <c r="G89" s="32">
        <f t="shared" si="4"/>
        <v>-10.60999999998603</v>
      </c>
      <c r="H89" s="32">
        <f t="shared" si="5"/>
        <v>99.992323720499513</v>
      </c>
    </row>
    <row r="90" spans="1:9" x14ac:dyDescent="0.25">
      <c r="A90" s="14">
        <v>1</v>
      </c>
      <c r="B90" s="23" t="s">
        <v>169</v>
      </c>
      <c r="C90" s="29" t="s">
        <v>170</v>
      </c>
      <c r="D90" s="30">
        <v>247537200</v>
      </c>
      <c r="E90" s="30">
        <v>319266220</v>
      </c>
      <c r="F90" s="30">
        <v>340394925.90999997</v>
      </c>
      <c r="G90" s="31">
        <f t="shared" si="4"/>
        <v>21128705.909999967</v>
      </c>
      <c r="H90" s="31">
        <f t="shared" si="5"/>
        <v>106.61789584566759</v>
      </c>
    </row>
    <row r="91" spans="1:9" x14ac:dyDescent="0.25">
      <c r="A91" s="14">
        <v>1</v>
      </c>
      <c r="B91" s="20" t="s">
        <v>169</v>
      </c>
      <c r="C91" s="33" t="s">
        <v>171</v>
      </c>
      <c r="D91" s="34">
        <v>330941260</v>
      </c>
      <c r="E91" s="34">
        <v>459929490</v>
      </c>
      <c r="F91" s="34">
        <v>474314000.51999998</v>
      </c>
      <c r="G91" s="35">
        <f t="shared" si="4"/>
        <v>14384510.519999981</v>
      </c>
      <c r="H91" s="35">
        <f t="shared" si="5"/>
        <v>103.12754690289592</v>
      </c>
    </row>
    <row r="92" spans="1:9" ht="14.45" customHeight="1" x14ac:dyDescent="0.25">
      <c r="B92" s="42" t="s">
        <v>217</v>
      </c>
      <c r="C92" s="43"/>
      <c r="D92" s="43"/>
      <c r="E92" s="43"/>
      <c r="F92" s="43"/>
      <c r="G92" s="43"/>
      <c r="H92" s="44"/>
      <c r="I92" s="19"/>
    </row>
    <row r="93" spans="1:9" x14ac:dyDescent="0.25">
      <c r="B93" s="28" t="s">
        <v>8</v>
      </c>
      <c r="C93" s="41" t="s">
        <v>9</v>
      </c>
      <c r="D93" s="36">
        <v>150000</v>
      </c>
      <c r="E93" s="36">
        <v>205100</v>
      </c>
      <c r="F93" s="36">
        <v>260757.31</v>
      </c>
      <c r="G93" s="36">
        <v>55657.31</v>
      </c>
      <c r="H93" s="36">
        <v>127.13666991711361</v>
      </c>
    </row>
    <row r="94" spans="1:9" x14ac:dyDescent="0.25">
      <c r="B94" s="22" t="s">
        <v>175</v>
      </c>
      <c r="C94" s="40" t="s">
        <v>176</v>
      </c>
      <c r="D94" s="36">
        <v>150000</v>
      </c>
      <c r="E94" s="36">
        <v>205100</v>
      </c>
      <c r="F94" s="36">
        <v>260757.31</v>
      </c>
      <c r="G94" s="36">
        <v>55657.31</v>
      </c>
      <c r="H94" s="36">
        <v>127.13666991711361</v>
      </c>
    </row>
    <row r="95" spans="1:9" x14ac:dyDescent="0.25">
      <c r="B95" s="22" t="s">
        <v>177</v>
      </c>
      <c r="C95" s="40" t="s">
        <v>178</v>
      </c>
      <c r="D95" s="36">
        <v>150000</v>
      </c>
      <c r="E95" s="36">
        <v>205100</v>
      </c>
      <c r="F95" s="36">
        <v>260757.31</v>
      </c>
      <c r="G95" s="36">
        <v>55657.31</v>
      </c>
      <c r="H95" s="36">
        <v>127.13666991711361</v>
      </c>
    </row>
    <row r="96" spans="1:9" ht="75" x14ac:dyDescent="0.25">
      <c r="B96" s="23" t="s">
        <v>179</v>
      </c>
      <c r="C96" s="39" t="s">
        <v>180</v>
      </c>
      <c r="D96" s="37">
        <v>72900</v>
      </c>
      <c r="E96" s="37">
        <v>73050</v>
      </c>
      <c r="F96" s="37">
        <v>86790.8</v>
      </c>
      <c r="G96" s="37">
        <v>13740.800000000003</v>
      </c>
      <c r="H96" s="37">
        <v>118.81013004791239</v>
      </c>
    </row>
    <row r="97" spans="2:8" ht="30" x14ac:dyDescent="0.25">
      <c r="B97" s="23" t="s">
        <v>181</v>
      </c>
      <c r="C97" s="39" t="s">
        <v>182</v>
      </c>
      <c r="D97" s="37">
        <v>1900</v>
      </c>
      <c r="E97" s="37">
        <v>57000</v>
      </c>
      <c r="F97" s="37">
        <v>98864.43</v>
      </c>
      <c r="G97" s="37">
        <v>41864.429999999993</v>
      </c>
      <c r="H97" s="37">
        <v>173.4463684210526</v>
      </c>
    </row>
    <row r="98" spans="2:8" ht="60" x14ac:dyDescent="0.25">
      <c r="B98" s="23" t="s">
        <v>183</v>
      </c>
      <c r="C98" s="39" t="s">
        <v>184</v>
      </c>
      <c r="D98" s="37">
        <v>75200</v>
      </c>
      <c r="E98" s="37">
        <v>75050</v>
      </c>
      <c r="F98" s="37">
        <v>75102.080000000002</v>
      </c>
      <c r="G98" s="37">
        <v>52.080000000001746</v>
      </c>
      <c r="H98" s="37">
        <v>100.06939373750834</v>
      </c>
    </row>
    <row r="99" spans="2:8" x14ac:dyDescent="0.25">
      <c r="B99" s="22" t="s">
        <v>83</v>
      </c>
      <c r="C99" s="40" t="s">
        <v>84</v>
      </c>
      <c r="D99" s="36">
        <v>720900</v>
      </c>
      <c r="E99" s="36">
        <v>21928566.609999999</v>
      </c>
      <c r="F99" s="36">
        <v>22072375.710000001</v>
      </c>
      <c r="G99" s="36">
        <v>143809.10000000149</v>
      </c>
      <c r="H99" s="36">
        <v>100.65580711479072</v>
      </c>
    </row>
    <row r="100" spans="2:8" x14ac:dyDescent="0.25">
      <c r="B100" s="23" t="s">
        <v>127</v>
      </c>
      <c r="C100" s="39" t="s">
        <v>128</v>
      </c>
      <c r="D100" s="37">
        <v>0</v>
      </c>
      <c r="E100" s="37">
        <v>120500</v>
      </c>
      <c r="F100" s="37">
        <v>264309.09999999998</v>
      </c>
      <c r="G100" s="37">
        <v>143809.09999999998</v>
      </c>
      <c r="H100" s="37">
        <v>219.34365145228213</v>
      </c>
    </row>
    <row r="101" spans="2:8" x14ac:dyDescent="0.25">
      <c r="B101" s="23" t="s">
        <v>129</v>
      </c>
      <c r="C101" s="39" t="s">
        <v>92</v>
      </c>
      <c r="D101" s="37">
        <v>0</v>
      </c>
      <c r="E101" s="37">
        <v>120500</v>
      </c>
      <c r="F101" s="37">
        <v>264309.09999999998</v>
      </c>
      <c r="G101" s="37">
        <v>143809.09999999998</v>
      </c>
      <c r="H101" s="37">
        <v>219.34365145228213</v>
      </c>
    </row>
    <row r="102" spans="2:8" ht="60" x14ac:dyDescent="0.25">
      <c r="B102" s="23" t="s">
        <v>185</v>
      </c>
      <c r="C102" s="39" t="s">
        <v>186</v>
      </c>
      <c r="D102" s="37">
        <v>0</v>
      </c>
      <c r="E102" s="37">
        <v>120500</v>
      </c>
      <c r="F102" s="37">
        <v>264309.09999999998</v>
      </c>
      <c r="G102" s="37">
        <v>143809.09999999998</v>
      </c>
      <c r="H102" s="37">
        <v>219.34365145228213</v>
      </c>
    </row>
    <row r="103" spans="2:8" x14ac:dyDescent="0.25">
      <c r="B103" s="22" t="s">
        <v>187</v>
      </c>
      <c r="C103" s="40" t="s">
        <v>188</v>
      </c>
      <c r="D103" s="36">
        <v>720900</v>
      </c>
      <c r="E103" s="36">
        <v>21808066.609999999</v>
      </c>
      <c r="F103" s="36">
        <v>21808066.609999999</v>
      </c>
      <c r="G103" s="36">
        <v>0</v>
      </c>
      <c r="H103" s="36">
        <v>100</v>
      </c>
    </row>
    <row r="104" spans="2:8" ht="30" x14ac:dyDescent="0.25">
      <c r="B104" s="23" t="s">
        <v>189</v>
      </c>
      <c r="C104" s="39" t="s">
        <v>190</v>
      </c>
      <c r="D104" s="37">
        <v>720900</v>
      </c>
      <c r="E104" s="37">
        <v>1508654.58</v>
      </c>
      <c r="F104" s="37">
        <v>1508654.58</v>
      </c>
      <c r="G104" s="37">
        <v>0</v>
      </c>
      <c r="H104" s="37">
        <v>100</v>
      </c>
    </row>
    <row r="105" spans="2:8" ht="30" x14ac:dyDescent="0.25">
      <c r="B105" s="23" t="s">
        <v>191</v>
      </c>
      <c r="C105" s="39" t="s">
        <v>192</v>
      </c>
      <c r="D105" s="37">
        <v>720900</v>
      </c>
      <c r="E105" s="37">
        <v>1047109.23</v>
      </c>
      <c r="F105" s="37">
        <v>1047109.23</v>
      </c>
      <c r="G105" s="37">
        <v>0</v>
      </c>
      <c r="H105" s="37">
        <v>100</v>
      </c>
    </row>
    <row r="106" spans="2:8" ht="30" x14ac:dyDescent="0.25">
      <c r="B106" s="23" t="s">
        <v>193</v>
      </c>
      <c r="C106" s="39" t="s">
        <v>194</v>
      </c>
      <c r="D106" s="37">
        <v>0</v>
      </c>
      <c r="E106" s="37">
        <v>47791.93</v>
      </c>
      <c r="F106" s="37">
        <v>47791.93</v>
      </c>
      <c r="G106" s="37">
        <v>0</v>
      </c>
      <c r="H106" s="37">
        <v>100</v>
      </c>
    </row>
    <row r="107" spans="2:8" ht="45" x14ac:dyDescent="0.25">
      <c r="B107" s="23" t="s">
        <v>195</v>
      </c>
      <c r="C107" s="39" t="s">
        <v>196</v>
      </c>
      <c r="D107" s="37">
        <v>0</v>
      </c>
      <c r="E107" s="37">
        <v>381489.81</v>
      </c>
      <c r="F107" s="37">
        <v>381489.81</v>
      </c>
      <c r="G107" s="37">
        <v>0</v>
      </c>
      <c r="H107" s="37">
        <v>100</v>
      </c>
    </row>
    <row r="108" spans="2:8" ht="45" x14ac:dyDescent="0.25">
      <c r="B108" s="23" t="s">
        <v>197</v>
      </c>
      <c r="C108" s="39" t="s">
        <v>198</v>
      </c>
      <c r="D108" s="37">
        <v>0</v>
      </c>
      <c r="E108" s="37">
        <v>32263.61</v>
      </c>
      <c r="F108" s="37">
        <v>32263.61</v>
      </c>
      <c r="G108" s="37">
        <v>0</v>
      </c>
      <c r="H108" s="37">
        <v>100</v>
      </c>
    </row>
    <row r="109" spans="2:8" ht="30" x14ac:dyDescent="0.25">
      <c r="B109" s="23" t="s">
        <v>199</v>
      </c>
      <c r="C109" s="39" t="s">
        <v>200</v>
      </c>
      <c r="D109" s="37">
        <v>0</v>
      </c>
      <c r="E109" s="37">
        <v>20299412.030000001</v>
      </c>
      <c r="F109" s="37">
        <v>20299412.030000001</v>
      </c>
      <c r="G109" s="37">
        <v>0</v>
      </c>
      <c r="H109" s="37">
        <v>100</v>
      </c>
    </row>
    <row r="110" spans="2:8" x14ac:dyDescent="0.25">
      <c r="B110" s="23" t="s">
        <v>201</v>
      </c>
      <c r="C110" s="39" t="s">
        <v>202</v>
      </c>
      <c r="D110" s="37">
        <v>0</v>
      </c>
      <c r="E110" s="37">
        <v>2733097.19</v>
      </c>
      <c r="F110" s="37">
        <v>2733097.19</v>
      </c>
      <c r="G110" s="37">
        <v>0</v>
      </c>
      <c r="H110" s="37">
        <v>100</v>
      </c>
    </row>
    <row r="111" spans="2:8" ht="90" x14ac:dyDescent="0.25">
      <c r="B111" s="23" t="s">
        <v>203</v>
      </c>
      <c r="C111" s="39" t="s">
        <v>204</v>
      </c>
      <c r="D111" s="37">
        <v>0</v>
      </c>
      <c r="E111" s="37">
        <v>17566314.84</v>
      </c>
      <c r="F111" s="37">
        <v>17566314.84</v>
      </c>
      <c r="G111" s="37">
        <v>0</v>
      </c>
      <c r="H111" s="37">
        <v>100</v>
      </c>
    </row>
    <row r="112" spans="2:8" x14ac:dyDescent="0.25">
      <c r="B112" s="22" t="s">
        <v>131</v>
      </c>
      <c r="C112" s="40" t="s">
        <v>132</v>
      </c>
      <c r="D112" s="36">
        <v>0</v>
      </c>
      <c r="E112" s="36">
        <v>487350</v>
      </c>
      <c r="F112" s="36">
        <v>1922965.46</v>
      </c>
      <c r="G112" s="36">
        <v>1435615.46</v>
      </c>
      <c r="H112" s="36">
        <v>394.57586129065356</v>
      </c>
    </row>
    <row r="113" spans="2:8" x14ac:dyDescent="0.25">
      <c r="B113" s="23" t="s">
        <v>133</v>
      </c>
      <c r="C113" s="39" t="s">
        <v>134</v>
      </c>
      <c r="D113" s="37">
        <v>0</v>
      </c>
      <c r="E113" s="37">
        <v>75740</v>
      </c>
      <c r="F113" s="37">
        <v>1026364.51</v>
      </c>
      <c r="G113" s="37">
        <v>950624.51</v>
      </c>
      <c r="H113" s="37">
        <v>1355.1155400052812</v>
      </c>
    </row>
    <row r="114" spans="2:8" ht="45" x14ac:dyDescent="0.25">
      <c r="B114" s="23" t="s">
        <v>205</v>
      </c>
      <c r="C114" s="39" t="s">
        <v>206</v>
      </c>
      <c r="D114" s="37">
        <v>0</v>
      </c>
      <c r="E114" s="37">
        <v>75740</v>
      </c>
      <c r="F114" s="37">
        <v>1026364.51</v>
      </c>
      <c r="G114" s="37">
        <v>950624.51</v>
      </c>
      <c r="H114" s="37">
        <v>1355.1155400052812</v>
      </c>
    </row>
    <row r="115" spans="2:8" x14ac:dyDescent="0.25">
      <c r="B115" s="23" t="s">
        <v>207</v>
      </c>
      <c r="C115" s="39" t="s">
        <v>208</v>
      </c>
      <c r="D115" s="37">
        <v>0</v>
      </c>
      <c r="E115" s="37">
        <v>411610</v>
      </c>
      <c r="F115" s="37">
        <v>896600.95</v>
      </c>
      <c r="G115" s="37">
        <v>484990.94999999995</v>
      </c>
      <c r="H115" s="37">
        <v>217.82778601102984</v>
      </c>
    </row>
    <row r="116" spans="2:8" x14ac:dyDescent="0.25">
      <c r="B116" s="23" t="s">
        <v>209</v>
      </c>
      <c r="C116" s="39" t="s">
        <v>210</v>
      </c>
      <c r="D116" s="37">
        <v>0</v>
      </c>
      <c r="E116" s="37">
        <v>411610</v>
      </c>
      <c r="F116" s="37">
        <v>896600.95</v>
      </c>
      <c r="G116" s="37">
        <v>484990.94999999995</v>
      </c>
      <c r="H116" s="37">
        <v>217.82778601102984</v>
      </c>
    </row>
    <row r="117" spans="2:8" ht="75" x14ac:dyDescent="0.25">
      <c r="B117" s="23" t="s">
        <v>211</v>
      </c>
      <c r="C117" s="39" t="s">
        <v>212</v>
      </c>
      <c r="D117" s="37">
        <v>0</v>
      </c>
      <c r="E117" s="37">
        <v>411610</v>
      </c>
      <c r="F117" s="37">
        <v>588247.68999999994</v>
      </c>
      <c r="G117" s="37">
        <v>176637.68999999994</v>
      </c>
      <c r="H117" s="37">
        <v>142.91384806005684</v>
      </c>
    </row>
    <row r="118" spans="2:8" ht="75" x14ac:dyDescent="0.25">
      <c r="B118" s="23" t="s">
        <v>213</v>
      </c>
      <c r="C118" s="39" t="s">
        <v>214</v>
      </c>
      <c r="D118" s="37">
        <v>0</v>
      </c>
      <c r="E118" s="37">
        <v>0</v>
      </c>
      <c r="F118" s="37">
        <v>308353.26</v>
      </c>
      <c r="G118" s="37">
        <v>308353.26</v>
      </c>
      <c r="H118" s="37">
        <v>0</v>
      </c>
    </row>
    <row r="119" spans="2:8" x14ac:dyDescent="0.25">
      <c r="B119" s="22" t="s">
        <v>139</v>
      </c>
      <c r="C119" s="40" t="s">
        <v>140</v>
      </c>
      <c r="D119" s="36">
        <v>0</v>
      </c>
      <c r="E119" s="36">
        <v>4136300</v>
      </c>
      <c r="F119" s="36">
        <v>4136300</v>
      </c>
      <c r="G119" s="36">
        <v>0</v>
      </c>
      <c r="H119" s="36">
        <v>100</v>
      </c>
    </row>
    <row r="120" spans="2:8" x14ac:dyDescent="0.25">
      <c r="B120" s="23" t="s">
        <v>141</v>
      </c>
      <c r="C120" s="39" t="s">
        <v>142</v>
      </c>
      <c r="D120" s="37">
        <v>0</v>
      </c>
      <c r="E120" s="37">
        <v>4136300</v>
      </c>
      <c r="F120" s="37">
        <v>4136300</v>
      </c>
      <c r="G120" s="37">
        <v>0</v>
      </c>
      <c r="H120" s="37">
        <v>100</v>
      </c>
    </row>
    <row r="121" spans="2:8" ht="30" x14ac:dyDescent="0.25">
      <c r="B121" s="23" t="s">
        <v>147</v>
      </c>
      <c r="C121" s="39" t="s">
        <v>148</v>
      </c>
      <c r="D121" s="37">
        <v>0</v>
      </c>
      <c r="E121" s="37">
        <v>4071300</v>
      </c>
      <c r="F121" s="37">
        <v>4071300</v>
      </c>
      <c r="G121" s="37">
        <v>0</v>
      </c>
      <c r="H121" s="37">
        <v>100</v>
      </c>
    </row>
    <row r="122" spans="2:8" ht="30" x14ac:dyDescent="0.25">
      <c r="B122" s="23" t="s">
        <v>151</v>
      </c>
      <c r="C122" s="39" t="s">
        <v>152</v>
      </c>
      <c r="D122" s="37">
        <v>0</v>
      </c>
      <c r="E122" s="37">
        <v>2770400</v>
      </c>
      <c r="F122" s="37">
        <v>2770400</v>
      </c>
      <c r="G122" s="37">
        <v>0</v>
      </c>
      <c r="H122" s="37">
        <v>100</v>
      </c>
    </row>
    <row r="123" spans="2:8" ht="45" x14ac:dyDescent="0.25">
      <c r="B123" s="23" t="s">
        <v>153</v>
      </c>
      <c r="C123" s="39" t="s">
        <v>154</v>
      </c>
      <c r="D123" s="37">
        <v>0</v>
      </c>
      <c r="E123" s="37">
        <v>163800</v>
      </c>
      <c r="F123" s="37">
        <v>163800</v>
      </c>
      <c r="G123" s="37">
        <v>0</v>
      </c>
      <c r="H123" s="37">
        <v>100</v>
      </c>
    </row>
    <row r="124" spans="2:8" ht="75" x14ac:dyDescent="0.25">
      <c r="B124" s="23" t="s">
        <v>215</v>
      </c>
      <c r="C124" s="39" t="s">
        <v>216</v>
      </c>
      <c r="D124" s="37">
        <v>0</v>
      </c>
      <c r="E124" s="37">
        <v>1137100</v>
      </c>
      <c r="F124" s="37">
        <v>1137100</v>
      </c>
      <c r="G124" s="37">
        <v>0</v>
      </c>
      <c r="H124" s="37">
        <v>100</v>
      </c>
    </row>
    <row r="125" spans="2:8" ht="30" x14ac:dyDescent="0.25">
      <c r="B125" s="23" t="s">
        <v>159</v>
      </c>
      <c r="C125" s="39" t="s">
        <v>160</v>
      </c>
      <c r="D125" s="37">
        <v>0</v>
      </c>
      <c r="E125" s="37">
        <v>65000</v>
      </c>
      <c r="F125" s="37">
        <v>65000</v>
      </c>
      <c r="G125" s="37">
        <v>0</v>
      </c>
      <c r="H125" s="37">
        <v>100</v>
      </c>
    </row>
    <row r="126" spans="2:8" x14ac:dyDescent="0.25">
      <c r="B126" s="23" t="s">
        <v>163</v>
      </c>
      <c r="C126" s="39" t="s">
        <v>164</v>
      </c>
      <c r="D126" s="37">
        <v>0</v>
      </c>
      <c r="E126" s="37">
        <v>65000</v>
      </c>
      <c r="F126" s="37">
        <v>65000</v>
      </c>
      <c r="G126" s="37">
        <v>0</v>
      </c>
      <c r="H126" s="37">
        <v>100</v>
      </c>
    </row>
    <row r="127" spans="2:8" x14ac:dyDescent="0.25">
      <c r="B127" s="21" t="s">
        <v>169</v>
      </c>
      <c r="C127" s="40" t="s">
        <v>170</v>
      </c>
      <c r="D127" s="36">
        <v>870900</v>
      </c>
      <c r="E127" s="36">
        <v>22621016.609999999</v>
      </c>
      <c r="F127" s="36">
        <v>24256098.480000004</v>
      </c>
      <c r="G127" s="36">
        <v>1635081.8700000048</v>
      </c>
      <c r="H127" s="36">
        <v>107.22815379250987</v>
      </c>
    </row>
    <row r="128" spans="2:8" x14ac:dyDescent="0.25">
      <c r="B128" s="21" t="s">
        <v>169</v>
      </c>
      <c r="C128" s="40" t="s">
        <v>171</v>
      </c>
      <c r="D128" s="36">
        <v>870900</v>
      </c>
      <c r="E128" s="36">
        <v>26757316.609999999</v>
      </c>
      <c r="F128" s="36">
        <v>28392398.48</v>
      </c>
      <c r="G128" s="36">
        <v>1635081.8700000048</v>
      </c>
      <c r="H128" s="36">
        <v>106.11078417851859</v>
      </c>
    </row>
    <row r="129" spans="2:9" x14ac:dyDescent="0.25">
      <c r="B129" s="45" t="s">
        <v>218</v>
      </c>
      <c r="C129" s="45"/>
      <c r="D129" s="38">
        <f>D128+D91</f>
        <v>331812160</v>
      </c>
      <c r="E129" s="38">
        <f t="shared" ref="E129:G129" si="6">E128+E91</f>
        <v>486686806.61000001</v>
      </c>
      <c r="F129" s="38">
        <f t="shared" si="6"/>
        <v>502706399</v>
      </c>
      <c r="G129" s="38">
        <f t="shared" si="6"/>
        <v>16019592.389999986</v>
      </c>
      <c r="H129" s="38">
        <f>F129/E129*100</f>
        <v>103.29156085031026</v>
      </c>
    </row>
    <row r="131" spans="2:9" x14ac:dyDescent="0.25">
      <c r="C131" s="3" t="s">
        <v>219</v>
      </c>
      <c r="E131" s="4" t="s">
        <v>220</v>
      </c>
    </row>
    <row r="132" spans="2:9" x14ac:dyDescent="0.25">
      <c r="C132" s="24"/>
      <c r="D132" s="24"/>
      <c r="E132" s="24"/>
      <c r="F132" s="24"/>
      <c r="G132" s="25"/>
      <c r="H132" s="25"/>
      <c r="I132" s="8"/>
    </row>
    <row r="133" spans="2:9" x14ac:dyDescent="0.25">
      <c r="C133" s="26"/>
      <c r="D133" s="27"/>
      <c r="E133" s="27"/>
      <c r="F133" s="27"/>
      <c r="G133" s="27"/>
      <c r="H133" s="27"/>
      <c r="I133" s="8"/>
    </row>
  </sheetData>
  <mergeCells count="4">
    <mergeCell ref="B92:H92"/>
    <mergeCell ref="B129:C129"/>
    <mergeCell ref="C3:G3"/>
    <mergeCell ref="B7:H7"/>
  </mergeCells>
  <conditionalFormatting sqref="B8:B91">
    <cfRule type="expression" dxfId="6" priority="2" stopIfTrue="1">
      <formula>A8=1</formula>
    </cfRule>
  </conditionalFormatting>
  <conditionalFormatting sqref="C8:C91">
    <cfRule type="expression" dxfId="5" priority="3" stopIfTrue="1">
      <formula>A8=1</formula>
    </cfRule>
  </conditionalFormatting>
  <conditionalFormatting sqref="D8:D91">
    <cfRule type="expression" dxfId="4" priority="4" stopIfTrue="1">
      <formula>A8=1</formula>
    </cfRule>
  </conditionalFormatting>
  <conditionalFormatting sqref="E8:E91">
    <cfRule type="expression" dxfId="3" priority="6" stopIfTrue="1">
      <formula>A8=1</formula>
    </cfRule>
  </conditionalFormatting>
  <conditionalFormatting sqref="F8:F91">
    <cfRule type="expression" dxfId="2" priority="7" stopIfTrue="1">
      <formula>A8=1</formula>
    </cfRule>
  </conditionalFormatting>
  <conditionalFormatting sqref="G8:G91">
    <cfRule type="expression" dxfId="1" priority="8" stopIfTrue="1">
      <formula>A8=1</formula>
    </cfRule>
  </conditionalFormatting>
  <conditionalFormatting sqref="H8:H91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2026-02-03T18:44:56Z</dcterms:created>
  <dcterms:modified xsi:type="dcterms:W3CDTF">2026-02-04T07:33:10Z</dcterms:modified>
</cp:coreProperties>
</file>