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 activeTab="1"/>
  </bookViews>
  <sheets>
    <sheet name="додаток 3" sheetId="5" r:id="rId1"/>
    <sheet name="додаток 6" sheetId="7" r:id="rId2"/>
  </sheets>
  <calcPr calcId="144525"/>
</workbook>
</file>

<file path=xl/calcChain.xml><?xml version="1.0" encoding="utf-8"?>
<calcChain xmlns="http://schemas.openxmlformats.org/spreadsheetml/2006/main">
  <c r="H12" i="7" l="1"/>
  <c r="I12" i="7"/>
  <c r="J12" i="7"/>
  <c r="G12" i="7"/>
  <c r="H20" i="7"/>
  <c r="I20" i="7"/>
  <c r="J20" i="7"/>
  <c r="G20" i="7"/>
  <c r="H47" i="7"/>
  <c r="I47" i="7"/>
  <c r="J47" i="7"/>
  <c r="G47" i="7"/>
  <c r="G57" i="7"/>
  <c r="H68" i="7"/>
  <c r="I68" i="7"/>
  <c r="J68" i="7"/>
  <c r="G68" i="7"/>
  <c r="H57" i="7"/>
  <c r="I57" i="7"/>
  <c r="J57" i="7"/>
  <c r="H69" i="7"/>
  <c r="G22" i="7"/>
  <c r="I69" i="7"/>
  <c r="J69" i="7"/>
  <c r="G69" i="7"/>
  <c r="G58" i="7"/>
  <c r="H58" i="7"/>
  <c r="I58" i="7"/>
  <c r="J58" i="7"/>
  <c r="H48" i="7"/>
  <c r="I48" i="7"/>
  <c r="J48" i="7"/>
  <c r="G48" i="7"/>
  <c r="H13" i="7"/>
  <c r="I13" i="7"/>
  <c r="J13" i="7"/>
  <c r="J71" i="7" s="1"/>
  <c r="H21" i="7"/>
  <c r="I21" i="7"/>
  <c r="J21" i="7"/>
  <c r="G13" i="7"/>
  <c r="G23" i="7"/>
  <c r="G21" i="7" s="1"/>
  <c r="G71" i="7" l="1"/>
  <c r="H71" i="7"/>
  <c r="I71" i="7"/>
</calcChain>
</file>

<file path=xl/sharedStrings.xml><?xml version="1.0" encoding="utf-8"?>
<sst xmlns="http://schemas.openxmlformats.org/spreadsheetml/2006/main" count="690" uniqueCount="291">
  <si>
    <t>0453600000</t>
  </si>
  <si>
    <t>(код бюджету)</t>
  </si>
  <si>
    <t>(грн)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</si>
  <si>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</si>
  <si>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</si>
  <si>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</si>
  <si>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</si>
  <si>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</si>
  <si>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</si>
  <si>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Інші субвенції з місцевого бюджету</t>
  </si>
  <si>
    <t>Додаток 3</t>
  </si>
  <si>
    <t>РОЗПОДІЛ</t>
  </si>
  <si>
    <t>видатків міського бюджету на 2026рік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</si>
  <si>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</si>
  <si>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</si>
  <si>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</si>
  <si>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</si>
  <si>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</si>
  <si>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</si>
  <si>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</si>
  <si>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</si>
  <si>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</si>
  <si>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</si>
  <si>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</si>
  <si>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</si>
  <si>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Верхньоднiпровська мiська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</si>
  <si>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</si>
  <si>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</si>
  <si>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</si>
  <si>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</si>
  <si>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</si>
  <si>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</si>
  <si>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</si>
  <si>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</si>
  <si>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</si>
  <si>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</si>
  <si>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</si>
  <si>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</si>
  <si>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</si>
  <si>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</si>
  <si>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</si>
  <si>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</si>
  <si>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</si>
  <si>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</si>
  <si>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2170</t>
  </si>
  <si>
    <t>0763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</si>
  <si>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</si>
  <si>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0117130</t>
  </si>
  <si>
    <t>7130</t>
  </si>
  <si>
    <t>0421</t>
  </si>
  <si>
    <t>Здійснення заходів із землеустрою</t>
  </si>
  <si>
    <t>0117680</t>
  </si>
  <si>
    <t>7680</t>
  </si>
  <si>
    <t>0490</t>
  </si>
  <si>
    <t>Членські внески до асоціацій органів місцевого самоврядування</t>
  </si>
  <si>
    <t>0118120</t>
  </si>
  <si>
    <t>8120</t>
  </si>
  <si>
    <t>0320</t>
  </si>
  <si>
    <t>Заходи з організації рятування на водах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</si>
  <si>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</si>
  <si>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</si>
  <si>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</si>
  <si>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</si>
  <si>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</si>
  <si>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Вiддiл з гуманiтарних питань Верхньоднiпровської мiської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</si>
  <si>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</si>
  <si>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</si>
  <si>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</si>
  <si>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</si>
  <si>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</si>
  <si>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</si>
  <si>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</si>
  <si>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</si>
  <si>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</si>
  <si>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</si>
  <si>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</si>
  <si>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</si>
  <si>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</si>
  <si>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</si>
  <si>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</si>
  <si>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</si>
  <si>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</si>
  <si>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</si>
  <si>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</si>
  <si>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</si>
  <si>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</si>
  <si>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</si>
  <si>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</si>
  <si>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</si>
  <si>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</si>
  <si>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</si>
  <si>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</si>
  <si>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</si>
  <si>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</si>
  <si>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</si>
  <si>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</si>
  <si>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</si>
  <si>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</si>
  <si>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</si>
  <si>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</si>
  <si>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0611401</t>
  </si>
  <si>
    <t>1401</t>
  </si>
  <si>
    <t>Співфінансування заходів, що реалізуються за рахунок субвенції з державного бюджету місцевим бюджетам на задоволення потреб у забезпеченні безпечного освітнього середовища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</si>
  <si>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</si>
  <si>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</si>
  <si>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</si>
  <si>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</si>
  <si>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</si>
  <si>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</si>
  <si>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</si>
  <si>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</si>
  <si>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</si>
  <si>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</si>
  <si>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</si>
  <si>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</si>
  <si>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</si>
  <si>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</si>
  <si>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</si>
  <si>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</si>
  <si>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</si>
  <si>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</si>
  <si>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</si>
  <si>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</si>
  <si>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</si>
  <si>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</si>
  <si>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</si>
  <si>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</si>
  <si>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</si>
  <si>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</si>
  <si>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</si>
  <si>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</si>
  <si>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</si>
  <si>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</si>
  <si>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</si>
  <si>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</si>
  <si>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0617640</t>
  </si>
  <si>
    <t>7640</t>
  </si>
  <si>
    <t>0470</t>
  </si>
  <si>
    <t>Заходи з енергозбереження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</si>
  <si>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</si>
  <si>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</si>
  <si>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</si>
  <si>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0810160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</si>
  <si>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</si>
  <si>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</si>
  <si>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</si>
  <si>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</si>
  <si>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</si>
  <si>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</si>
  <si>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</si>
  <si>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</si>
  <si>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</si>
  <si>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0813140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</si>
  <si>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</si>
  <si>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</si>
  <si>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</si>
  <si>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</si>
  <si>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</si>
  <si>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</si>
  <si>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</si>
  <si>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</si>
  <si>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</si>
  <si>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</si>
  <si>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</si>
  <si>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</si>
  <si>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</si>
  <si>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</si>
  <si>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</si>
  <si>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</si>
  <si>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</si>
  <si>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</si>
  <si>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Верхньодніпровської міської ради</t>
  </si>
  <si>
    <t>0910000</t>
  </si>
  <si>
    <t>0910160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</si>
  <si>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</si>
  <si>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</si>
  <si>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</si>
  <si>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1210160</t>
  </si>
  <si>
    <t>1213210</t>
  </si>
  <si>
    <t>3210</t>
  </si>
  <si>
    <t>1050</t>
  </si>
  <si>
    <t>Організація та проведення громадських робіт</t>
  </si>
  <si>
    <t>1213242</t>
  </si>
  <si>
    <t>1216011</t>
  </si>
  <si>
    <t>6011</t>
  </si>
  <si>
    <t>0610</t>
  </si>
  <si>
    <t>Експлуатація та технічне обслуговування житлового фонду</t>
  </si>
  <si>
    <t>1216013</t>
  </si>
  <si>
    <t>6013</t>
  </si>
  <si>
    <t>0620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</si>
  <si>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</si>
  <si>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</si>
  <si>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</si>
  <si>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</si>
  <si>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</si>
  <si>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</si>
  <si>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</si>
  <si>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1217413</t>
  </si>
  <si>
    <t>7413</t>
  </si>
  <si>
    <t>0451</t>
  </si>
  <si>
    <t>Інші заходи у сфері автотранспорту</t>
  </si>
  <si>
    <t>1218312</t>
  </si>
  <si>
    <t>8312</t>
  </si>
  <si>
    <t>0512</t>
  </si>
  <si>
    <t>Оброблення (відновлення, у тому числі сортування, та видалення) відходів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</si>
  <si>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</si>
  <si>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</si>
  <si>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</si>
  <si>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</si>
  <si>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</si>
  <si>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</si>
  <si>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</si>
  <si>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3110160</t>
  </si>
  <si>
    <t>3300000</t>
  </si>
  <si>
    <t>Відділ державної реєстрації Верхньодніпровської міської ради</t>
  </si>
  <si>
    <t>3310000</t>
  </si>
  <si>
    <t>3310160</t>
  </si>
  <si>
    <t>3700000</t>
  </si>
  <si>
    <t>Фінансовий відділ Верхньодніпровської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</si>
  <si>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</si>
  <si>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</si>
  <si>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</si>
  <si>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</si>
  <si>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</si>
  <si>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</si>
  <si>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</si>
  <si>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УСЬОГО</t>
  </si>
  <si>
    <t>Додаток 6</t>
  </si>
  <si>
    <t>Розподіл витрат міського бюджету на реалізацію місцевих/регіональних програм у 2026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</si>
  <si>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</si>
  <si>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</si>
  <si>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</si>
  <si>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Програма  “Здоров’я населення Верхньодніпровщини на  період  2026 – 2030 роки”</t>
  </si>
  <si>
    <t>рішення Верхньодніпровської міської ради від 16.10.2025 № 2431-46/IX</t>
  </si>
  <si>
    <t>"Здоров’я населення Верхньодніпровщини на  період  2026-2030 роки"</t>
  </si>
  <si>
    <t>Програма розвитку земельних відносин та охорони земель на території Верхньодніпровської міської територіальної громади на 2026-2030 роки"</t>
  </si>
  <si>
    <t>рішення Верхньодніпровської міської ради від 16.10.2025 року №2429-46/ІХ</t>
  </si>
  <si>
    <t>Програма «Про затвердження Програми організації рятування людей на водних об’єктах Верхньодніпровської міської територіальної громади на 2026-2030 роки</t>
  </si>
  <si>
    <t>рішення сесії Верхньодніпровської міської ради від 16.10.2025  №2413-46/ІХ</t>
  </si>
  <si>
    <t>Цільова соціальна програма "Освіта Верхньодніпровщини до 2027р"</t>
  </si>
  <si>
    <t>Рішення Верхньодніпровської міської ради від 07.11.2024 року №1964-39/ІХ (зі змінами)</t>
  </si>
  <si>
    <t>"Довгострокова комплексна програма розвитку культури, фізичної культури і спорту, реалізації молодіжної політики у Верхньодніпровській міській територіальній громаді на 2026-2028 роки"</t>
  </si>
  <si>
    <t>Рішення Верхньодніпровської міської ради від16.10.2025 року №2427-46/ІХ</t>
  </si>
  <si>
    <t>Програми розвитку та діяльності комунальної установи «Молодіжний центр відкритих можливостей» Верхньодніпровської міської ради на 2026-2028 роки</t>
  </si>
  <si>
    <t>рішення  Верхньодніпровської міської ради від 16.10.2025 № 2428-46/ІХ</t>
  </si>
  <si>
    <t>Програма оздоровлення та відпочинку дітей Верхньодніпровської міської територіальної громади на 2025-2026 роки</t>
  </si>
  <si>
    <t xml:space="preserve"> Рішення  Верхньодніпровської міської ради від 27.02.2025 року № 2056-42/IX</t>
  </si>
  <si>
    <t>рішення  Верхньодніпровської міської ради від 16.10.2025 № 2427-46/ІХ</t>
  </si>
  <si>
    <t>"Довгострокова комплексна програма розвитку культури, фізичної культури і спорту, реалізації молодіжної політики у Верхньодніпровській міській територіальній громаді на 2026-2028 роки</t>
  </si>
  <si>
    <t>"Програма_x000D_
розвитку відновлювальної енергетики та розподіленої_x000D_
генерації Верхньодніпровської міської територіальної_x000D_
громади на 2024 - 2030 роки"</t>
  </si>
  <si>
    <t>Рішення Верхньодніпровської міської ради  від 22.08.2024 № 1809-42/ІХ</t>
  </si>
  <si>
    <t>Довгострокова програма  фінансового забеспечення компенсаційних виплат за перевезення пільгових категорій населення Верхньодніпровської міської територіальної громади приміським автомобільним та залізничним транспортом на 2026-2030р</t>
  </si>
  <si>
    <t>рішення Верхньодніпровської міської ради №2423-46/ІХ  від 16.10.2025</t>
  </si>
  <si>
    <t>Довгострокова програма фінансування надання соціальних послуг у Верхньодніпровській міській територіальній громаді на 2022-2026 роки</t>
  </si>
  <si>
    <t>Рішення Верхньодніпровської міської ради № 940-21/ІХ від 24.11.2022 (зі змінами)</t>
  </si>
  <si>
    <t>Рішення Верхньодніпровської міської ради №1627-33/ІХ від 18.04.2024 (зі змінами)</t>
  </si>
  <si>
    <t>Довгострокова програма фінансової підтримки громадських обєднань</t>
  </si>
  <si>
    <t>рішення Верхньодніпровської міської ради №625-13/ІХ від 09.12.2021</t>
  </si>
  <si>
    <t>Програма проведення заходів по наданню допомого населенню Верхньодніпровської міськоїтериторіальної громади на 2026-2028 р.</t>
  </si>
  <si>
    <t>Програма розвитку житлово комунального господарства, благоустрою та інфраструктури населених пунктів Верхньодніпровської міської територіальної громади на 2026-2028 роки</t>
  </si>
  <si>
    <t>Рішення Верхньодніпровської міської ради № 2417-46/ІХ від 16.10.2025</t>
  </si>
  <si>
    <t>Програма поховання громадян на кладовищах Верхньодніпровської міської територіальної громади на 2023-2027 роки</t>
  </si>
  <si>
    <t>Рішення Верхньодніпровської міської ради №947-21/ІХ від 24.11.2022р</t>
  </si>
  <si>
    <t>'Комплексна довгострокова природоохоронна програма_x000D_
Верхньодніпровської міської територіальної громади на 2018-2026р</t>
  </si>
  <si>
    <t>'Рішення Верхньодніпровської міської ради № 31-3/VIII  від 15.12.2017 (зі змінами)</t>
  </si>
  <si>
    <t>Програма захисту населення і територій від надзвичайних ситуацій техногенного та природного характеру, створення та використання матеріальних резервів для запобігання, ліквідації надзвичайних ситуацій, їх наслідків,оперативного реагування на них та забезпечення пожежної безпеки  у Верхньодніпровській міській територіальній громаді на 2023-2027 р</t>
  </si>
  <si>
    <t>рішення Верхньодніпровської міськох ради №948-21/ІХ від 24.11.2022 (зі змінами)</t>
  </si>
  <si>
    <t xml:space="preserve">  Верхньодніпровський міський голова                                                                                             Геннадій ЛЕБІДЬ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</si>
  <si>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</si>
  <si>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</si>
  <si>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</si>
  <si>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</si>
  <si>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</si>
  <si>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</si>
  <si>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</si>
  <si>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</si>
  <si>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</si>
  <si>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Інші заходи та заклади у сфері соціального захисту і соціального забезпечення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</si>
  <si>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</si>
  <si>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</si>
  <si>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</si>
  <si>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</si>
  <si>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</si>
  <si>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</si>
  <si>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</si>
  <si>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</si>
  <si>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</si>
  <si>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Комплексна програма соціального захисту та підтримки ветеранів війни, членів їх сімей та членів сімей сімзагиблих (померлих) Захисників і Захисниць України у Верхньодніпровській міській територіальній громаді на 2024-2026р.</t>
  </si>
  <si>
    <t>Рішення Верхньодніпровської міської ради №2422-46/ІХ від 16.10.2025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</si>
  <si>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
на 2026 рік"  від  .2026 р. № 
</t>
  </si>
  <si>
    <t>до рішення виконавчого комітету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
на 2026 рік"  від     2026 р. я№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</si>
</sst>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56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0" fillId="0" borderId="2" xfId="0" quotePrefix="1" applyBorder="1" applyAlignment="1">
      <alignment horizontal="center"/>
    </xf>
    <xf numFmtId="0" fontId="10" fillId="0" borderId="0" xfId="0" applyFont="1"/>
    <xf numFmtId="0" fontId="3" fillId="0" borderId="0" xfId="6"/>
    <xf numFmtId="0" fontId="7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quotePrefix="1" applyFill="1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1" fillId="0" borderId="1" xfId="8" applyBorder="1" applyAlignment="1">
      <alignment horizontal="center" vertical="center" wrapText="1"/>
    </xf>
    <xf numFmtId="0" fontId="1" fillId="2" borderId="1" xfId="8" applyFill="1" applyBorder="1" applyAlignment="1">
      <alignment horizontal="center" vertical="center" wrapText="1"/>
    </xf>
    <xf numFmtId="0" fontId="7" fillId="0" borderId="1" xfId="8" quotePrefix="1" applyFont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4" fontId="7" fillId="0" borderId="1" xfId="8" applyNumberFormat="1" applyFont="1" applyBorder="1" applyAlignment="1">
      <alignment horizontal="center" vertical="center" wrapText="1"/>
    </xf>
    <xf numFmtId="4" fontId="7" fillId="0" borderId="1" xfId="8" quotePrefix="1" applyNumberFormat="1" applyFont="1" applyBorder="1" applyAlignment="1">
      <alignment vertical="center" wrapText="1"/>
    </xf>
    <xf numFmtId="4" fontId="7" fillId="2" borderId="1" xfId="8" applyNumberFormat="1" applyFont="1" applyFill="1" applyBorder="1" applyAlignment="1">
      <alignment vertical="center" wrapText="1"/>
    </xf>
    <xf numFmtId="4" fontId="7" fillId="0" borderId="1" xfId="8" applyNumberFormat="1" applyFont="1" applyBorder="1" applyAlignment="1">
      <alignment vertical="center" wrapText="1"/>
    </xf>
    <xf numFmtId="0" fontId="1" fillId="0" borderId="1" xfId="8" quotePrefix="1" applyBorder="1" applyAlignment="1">
      <alignment horizontal="center" vertical="center" wrapText="1"/>
    </xf>
    <xf numFmtId="4" fontId="1" fillId="0" borderId="1" xfId="8" quotePrefix="1" applyNumberFormat="1" applyBorder="1" applyAlignment="1">
      <alignment horizontal="center" vertical="center" wrapText="1"/>
    </xf>
    <xf numFmtId="4" fontId="1" fillId="0" borderId="1" xfId="8" applyNumberFormat="1" applyBorder="1" applyAlignment="1">
      <alignment vertical="center" wrapText="1"/>
    </xf>
    <xf numFmtId="4" fontId="1" fillId="2" borderId="1" xfId="8" applyNumberFormat="1" applyFill="1" applyBorder="1" applyAlignment="1">
      <alignment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7" fillId="2" borderId="1" xfId="8" quotePrefix="1" applyFont="1" applyFill="1" applyBorder="1" applyAlignment="1">
      <alignment horizontal="center" vertical="center" wrapText="1"/>
    </xf>
    <xf numFmtId="4" fontId="7" fillId="2" borderId="1" xfId="8" applyNumberFormat="1" applyFont="1" applyFill="1" applyBorder="1" applyAlignment="1">
      <alignment horizontal="center" vertical="center" wrapText="1"/>
    </xf>
    <xf numFmtId="4" fontId="7" fillId="2" borderId="1" xfId="8" quotePrefix="1" applyNumberFormat="1" applyFont="1" applyFill="1" applyBorder="1" applyAlignment="1">
      <alignment vertical="center" wrapText="1"/>
    </xf>
    <xf numFmtId="0" fontId="1" fillId="0" borderId="1" xfId="8" applyBorder="1" applyAlignment="1">
      <alignment horizontal="center" vertical="center" wrapText="1"/>
    </xf>
    <xf numFmtId="0" fontId="1" fillId="2" borderId="1" xfId="8" applyFill="1" applyBorder="1" applyAlignment="1">
      <alignment horizontal="center" vertical="center" wrapText="1"/>
    </xf>
    <xf numFmtId="0" fontId="10" fillId="0" borderId="1" xfId="8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9">
    <cellStyle name="Обычный" xfId="0" builtinId="0"/>
    <cellStyle name="Обычный 2" xfId="2"/>
    <cellStyle name="Обычный 2 2" xfId="5"/>
    <cellStyle name="Обычный 3" xfId="1"/>
    <cellStyle name="Обычный 4" xfId="3"/>
    <cellStyle name="Обычный 4 2" xfId="6"/>
    <cellStyle name="Обычный 5" xfId="4"/>
    <cellStyle name="Обычный 6" xfId="7"/>
    <cellStyle name="Обычный 7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view="pageBreakPreview" topLeftCell="A77" zoomScale="85" zoomScaleNormal="100" zoomScaleSheetLayoutView="85" workbookViewId="0">
      <selection activeCell="E99" sqref="E99"/>
    </sheetView>
  </sheetViews>
  <sheetFormatPr defaultRowHeight="15" x14ac:dyDescent="0.25"/>
  <cols>
    <col min="1" max="1" width="21.28515625" customWidth="1"/>
    <col min="2" max="3" width="18.42578125" customWidth="1"/>
    <col min="4" max="4" width="43.85546875" customWidth="1"/>
    <col min="5" max="8" width="16.7109375" customWidth="1"/>
    <col min="9" max="9" width="13.42578125" customWidth="1"/>
    <col min="10" max="10" width="15.28515625" customWidth="1"/>
    <col min="11" max="11" width="16.28515625" customWidth="1"/>
    <col min="12" max="14" width="13.42578125" customWidth="1"/>
    <col min="15" max="15" width="16.5703125" customWidth="1"/>
    <col min="16" max="16" width="20.85546875" customWidth="1"/>
  </cols>
  <sheetData>
    <row r="1" spans="1:16" x14ac:dyDescent="0.25">
      <c r="M1" t="s">
        <v>10</v>
      </c>
    </row>
    <row r="2" spans="1:16" x14ac:dyDescent="0.25">
      <c r="M2" s="50" t="s">
        <v>290</v>
      </c>
      <c r="N2" s="50"/>
      <c r="O2" s="50"/>
      <c r="P2" s="50"/>
    </row>
    <row r="3" spans="1:16" x14ac:dyDescent="0.25">
      <c r="M3" s="50"/>
      <c r="N3" s="50"/>
      <c r="O3" s="50"/>
      <c r="P3" s="50"/>
    </row>
    <row r="4" spans="1:16" ht="52.5" customHeight="1" x14ac:dyDescent="0.25">
      <c r="M4" s="50"/>
      <c r="N4" s="50"/>
      <c r="O4" s="50"/>
      <c r="P4" s="50"/>
    </row>
    <row r="5" spans="1:16" x14ac:dyDescent="0.25">
      <c r="A5" s="49" t="s">
        <v>11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x14ac:dyDescent="0.25">
      <c r="A6" s="49" t="s">
        <v>12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6" x14ac:dyDescent="0.25">
      <c r="A7" s="8" t="s">
        <v>0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x14ac:dyDescent="0.25">
      <c r="A8" s="9" t="s">
        <v>1</v>
      </c>
      <c r="P8" s="28" t="s">
        <v>13</v>
      </c>
    </row>
    <row r="9" spans="1:16" ht="15" customHeight="1" x14ac:dyDescent="0.25">
      <c r="A9" s="48" t="s">
        <v>14</v>
      </c>
      <c r="B9" s="48" t="s">
        <v>15</v>
      </c>
      <c r="C9" s="48" t="s">
        <v>16</v>
      </c>
      <c r="D9" s="46" t="s">
        <v>17</v>
      </c>
      <c r="E9" s="46" t="s">
        <v>4</v>
      </c>
      <c r="F9" s="46"/>
      <c r="G9" s="46"/>
      <c r="H9" s="46"/>
      <c r="I9" s="46"/>
      <c r="J9" s="46" t="s">
        <v>5</v>
      </c>
      <c r="K9" s="46"/>
      <c r="L9" s="46"/>
      <c r="M9" s="46"/>
      <c r="N9" s="46"/>
      <c r="O9" s="46"/>
      <c r="P9" s="47" t="s">
        <v>18</v>
      </c>
    </row>
    <row r="10" spans="1:16" ht="61.5" customHeight="1" x14ac:dyDescent="0.25">
      <c r="A10" s="46"/>
      <c r="B10" s="46"/>
      <c r="C10" s="46"/>
      <c r="D10" s="46"/>
      <c r="E10" s="47" t="s">
        <v>6</v>
      </c>
      <c r="F10" s="46" t="s">
        <v>19</v>
      </c>
      <c r="G10" s="46" t="s">
        <v>20</v>
      </c>
      <c r="H10" s="46"/>
      <c r="I10" s="46" t="s">
        <v>21</v>
      </c>
      <c r="J10" s="47" t="s">
        <v>6</v>
      </c>
      <c r="K10" s="46" t="s">
        <v>7</v>
      </c>
      <c r="L10" s="46" t="s">
        <v>19</v>
      </c>
      <c r="M10" s="46" t="s">
        <v>20</v>
      </c>
      <c r="N10" s="46"/>
      <c r="O10" s="46" t="s">
        <v>21</v>
      </c>
      <c r="P10" s="46"/>
    </row>
    <row r="11" spans="1:16" ht="61.5" customHeight="1" x14ac:dyDescent="0.25">
      <c r="A11" s="46"/>
      <c r="B11" s="46"/>
      <c r="C11" s="46"/>
      <c r="D11" s="46"/>
      <c r="E11" s="46"/>
      <c r="F11" s="46"/>
      <c r="G11" s="46" t="s">
        <v>22</v>
      </c>
      <c r="H11" s="46" t="s">
        <v>23</v>
      </c>
      <c r="I11" s="46"/>
      <c r="J11" s="46"/>
      <c r="K11" s="46"/>
      <c r="L11" s="46"/>
      <c r="M11" s="46" t="s">
        <v>22</v>
      </c>
      <c r="N11" s="46" t="s">
        <v>23</v>
      </c>
      <c r="O11" s="46"/>
      <c r="P11" s="46"/>
    </row>
    <row r="12" spans="1:16" ht="72.75" customHeight="1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</row>
    <row r="13" spans="1:16" ht="61.5" customHeight="1" x14ac:dyDescent="0.25">
      <c r="A13" s="30">
        <v>1</v>
      </c>
      <c r="B13" s="30">
        <v>2</v>
      </c>
      <c r="C13" s="30">
        <v>3</v>
      </c>
      <c r="D13" s="30">
        <v>4</v>
      </c>
      <c r="E13" s="31">
        <v>5</v>
      </c>
      <c r="F13" s="30">
        <v>6</v>
      </c>
      <c r="G13" s="30">
        <v>7</v>
      </c>
      <c r="H13" s="30">
        <v>8</v>
      </c>
      <c r="I13" s="30">
        <v>9</v>
      </c>
      <c r="J13" s="31">
        <v>10</v>
      </c>
      <c r="K13" s="30">
        <v>11</v>
      </c>
      <c r="L13" s="30">
        <v>12</v>
      </c>
      <c r="M13" s="30">
        <v>13</v>
      </c>
      <c r="N13" s="30">
        <v>14</v>
      </c>
      <c r="O13" s="30">
        <v>15</v>
      </c>
      <c r="P13" s="31">
        <v>16</v>
      </c>
    </row>
    <row r="14" spans="1:16" ht="61.5" customHeight="1" x14ac:dyDescent="0.25">
      <c r="A14" s="32" t="s">
        <v>24</v>
      </c>
      <c r="B14" s="33"/>
      <c r="C14" s="34"/>
      <c r="D14" s="35" t="s">
        <v>25</v>
      </c>
      <c r="E14" s="36">
        <v>74923940</v>
      </c>
      <c r="F14" s="37">
        <v>74373940</v>
      </c>
      <c r="G14" s="37">
        <v>40913000</v>
      </c>
      <c r="H14" s="37">
        <v>2645350</v>
      </c>
      <c r="I14" s="37">
        <v>550000</v>
      </c>
      <c r="J14" s="36">
        <v>925800</v>
      </c>
      <c r="K14" s="37">
        <v>900000</v>
      </c>
      <c r="L14" s="37">
        <v>25800</v>
      </c>
      <c r="M14" s="37">
        <v>0</v>
      </c>
      <c r="N14" s="37">
        <v>0</v>
      </c>
      <c r="O14" s="37">
        <v>900000</v>
      </c>
      <c r="P14" s="36">
        <v>75849740</v>
      </c>
    </row>
    <row r="15" spans="1:16" ht="61.5" customHeight="1" x14ac:dyDescent="0.25">
      <c r="A15" s="32" t="s">
        <v>26</v>
      </c>
      <c r="B15" s="33"/>
      <c r="C15" s="34"/>
      <c r="D15" s="35" t="s">
        <v>25</v>
      </c>
      <c r="E15" s="36">
        <v>74923940</v>
      </c>
      <c r="F15" s="37">
        <v>74373940</v>
      </c>
      <c r="G15" s="37">
        <v>40913000</v>
      </c>
      <c r="H15" s="37">
        <v>2645350</v>
      </c>
      <c r="I15" s="37">
        <v>550000</v>
      </c>
      <c r="J15" s="36">
        <v>925800</v>
      </c>
      <c r="K15" s="37">
        <v>900000</v>
      </c>
      <c r="L15" s="37">
        <v>25800</v>
      </c>
      <c r="M15" s="37">
        <v>0</v>
      </c>
      <c r="N15" s="37">
        <v>0</v>
      </c>
      <c r="O15" s="37">
        <v>900000</v>
      </c>
      <c r="P15" s="36">
        <v>75849740</v>
      </c>
    </row>
    <row r="16" spans="1:16" ht="80.25" customHeight="1" x14ac:dyDescent="0.25">
      <c r="A16" s="38" t="s">
        <v>27</v>
      </c>
      <c r="B16" s="38" t="s">
        <v>28</v>
      </c>
      <c r="C16" s="39" t="s">
        <v>29</v>
      </c>
      <c r="D16" s="40" t="s">
        <v>30</v>
      </c>
      <c r="E16" s="41">
        <v>51769140</v>
      </c>
      <c r="F16" s="40">
        <v>51719140</v>
      </c>
      <c r="G16" s="40">
        <v>38438600</v>
      </c>
      <c r="H16" s="40">
        <v>2594350</v>
      </c>
      <c r="I16" s="40">
        <v>50000</v>
      </c>
      <c r="J16" s="41">
        <v>25800</v>
      </c>
      <c r="K16" s="40">
        <v>0</v>
      </c>
      <c r="L16" s="40">
        <v>25800</v>
      </c>
      <c r="M16" s="40">
        <v>0</v>
      </c>
      <c r="N16" s="40">
        <v>0</v>
      </c>
      <c r="O16" s="40">
        <v>0</v>
      </c>
      <c r="P16" s="41">
        <v>51794940</v>
      </c>
    </row>
    <row r="17" spans="1:16" ht="61.5" customHeight="1" x14ac:dyDescent="0.25">
      <c r="A17" s="38" t="s">
        <v>31</v>
      </c>
      <c r="B17" s="38" t="s">
        <v>32</v>
      </c>
      <c r="C17" s="39" t="s">
        <v>33</v>
      </c>
      <c r="D17" s="40" t="s">
        <v>34</v>
      </c>
      <c r="E17" s="41">
        <v>607300</v>
      </c>
      <c r="F17" s="40">
        <v>607300</v>
      </c>
      <c r="G17" s="40">
        <v>319900</v>
      </c>
      <c r="H17" s="40">
        <v>15000</v>
      </c>
      <c r="I17" s="40">
        <v>0</v>
      </c>
      <c r="J17" s="41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1">
        <v>607300</v>
      </c>
    </row>
    <row r="18" spans="1:16" ht="61.5" customHeight="1" x14ac:dyDescent="0.25">
      <c r="A18" s="38" t="s">
        <v>35</v>
      </c>
      <c r="B18" s="38" t="s">
        <v>36</v>
      </c>
      <c r="C18" s="39" t="s">
        <v>37</v>
      </c>
      <c r="D18" s="40" t="s">
        <v>38</v>
      </c>
      <c r="E18" s="41">
        <v>12000000</v>
      </c>
      <c r="F18" s="40">
        <v>12000000</v>
      </c>
      <c r="G18" s="40">
        <v>0</v>
      </c>
      <c r="H18" s="40">
        <v>0</v>
      </c>
      <c r="I18" s="40">
        <v>0</v>
      </c>
      <c r="J18" s="41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1">
        <v>12000000</v>
      </c>
    </row>
    <row r="19" spans="1:16" ht="61.5" customHeight="1" x14ac:dyDescent="0.25">
      <c r="A19" s="38" t="s">
        <v>39</v>
      </c>
      <c r="B19" s="38" t="s">
        <v>40</v>
      </c>
      <c r="C19" s="39" t="s">
        <v>41</v>
      </c>
      <c r="D19" s="40" t="s">
        <v>42</v>
      </c>
      <c r="E19" s="41">
        <v>7000000</v>
      </c>
      <c r="F19" s="40">
        <v>7000000</v>
      </c>
      <c r="G19" s="40">
        <v>0</v>
      </c>
      <c r="H19" s="40">
        <v>0</v>
      </c>
      <c r="I19" s="40">
        <v>0</v>
      </c>
      <c r="J19" s="41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1">
        <v>7000000</v>
      </c>
    </row>
    <row r="20" spans="1:16" ht="61.5" customHeight="1" x14ac:dyDescent="0.25">
      <c r="A20" s="38" t="s">
        <v>43</v>
      </c>
      <c r="B20" s="38" t="s">
        <v>44</v>
      </c>
      <c r="C20" s="39" t="s">
        <v>45</v>
      </c>
      <c r="D20" s="40" t="s">
        <v>46</v>
      </c>
      <c r="E20" s="41">
        <v>0</v>
      </c>
      <c r="F20" s="40">
        <v>0</v>
      </c>
      <c r="G20" s="40">
        <v>0</v>
      </c>
      <c r="H20" s="40">
        <v>0</v>
      </c>
      <c r="I20" s="40">
        <v>0</v>
      </c>
      <c r="J20" s="41">
        <v>900000</v>
      </c>
      <c r="K20" s="40">
        <v>900000</v>
      </c>
      <c r="L20" s="40">
        <v>0</v>
      </c>
      <c r="M20" s="40">
        <v>0</v>
      </c>
      <c r="N20" s="40">
        <v>0</v>
      </c>
      <c r="O20" s="40">
        <v>900000</v>
      </c>
      <c r="P20" s="41">
        <v>900000</v>
      </c>
    </row>
    <row r="21" spans="1:16" ht="61.5" customHeight="1" x14ac:dyDescent="0.25">
      <c r="A21" s="38" t="s">
        <v>47</v>
      </c>
      <c r="B21" s="38" t="s">
        <v>48</v>
      </c>
      <c r="C21" s="39" t="s">
        <v>49</v>
      </c>
      <c r="D21" s="40" t="s">
        <v>50</v>
      </c>
      <c r="E21" s="41">
        <v>500000</v>
      </c>
      <c r="F21" s="40">
        <v>0</v>
      </c>
      <c r="G21" s="40">
        <v>0</v>
      </c>
      <c r="H21" s="40">
        <v>0</v>
      </c>
      <c r="I21" s="40">
        <v>500000</v>
      </c>
      <c r="J21" s="41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1">
        <v>500000</v>
      </c>
    </row>
    <row r="22" spans="1:16" ht="61.5" customHeight="1" x14ac:dyDescent="0.25">
      <c r="A22" s="38" t="s">
        <v>51</v>
      </c>
      <c r="B22" s="38" t="s">
        <v>52</v>
      </c>
      <c r="C22" s="39" t="s">
        <v>53</v>
      </c>
      <c r="D22" s="40" t="s">
        <v>54</v>
      </c>
      <c r="E22" s="41">
        <v>100000</v>
      </c>
      <c r="F22" s="40">
        <v>100000</v>
      </c>
      <c r="G22" s="40">
        <v>0</v>
      </c>
      <c r="H22" s="40">
        <v>0</v>
      </c>
      <c r="I22" s="40">
        <v>0</v>
      </c>
      <c r="J22" s="41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1">
        <v>100000</v>
      </c>
    </row>
    <row r="23" spans="1:16" ht="61.5" customHeight="1" x14ac:dyDescent="0.25">
      <c r="A23" s="38" t="s">
        <v>55</v>
      </c>
      <c r="B23" s="38" t="s">
        <v>56</v>
      </c>
      <c r="C23" s="39" t="s">
        <v>57</v>
      </c>
      <c r="D23" s="40" t="s">
        <v>58</v>
      </c>
      <c r="E23" s="41">
        <v>2747500</v>
      </c>
      <c r="F23" s="40">
        <v>2747500</v>
      </c>
      <c r="G23" s="40">
        <v>2154500</v>
      </c>
      <c r="H23" s="40">
        <v>36000</v>
      </c>
      <c r="I23" s="40">
        <v>0</v>
      </c>
      <c r="J23" s="41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1">
        <v>2747500</v>
      </c>
    </row>
    <row r="24" spans="1:16" ht="61.5" customHeight="1" x14ac:dyDescent="0.25">
      <c r="A24" s="38" t="s">
        <v>59</v>
      </c>
      <c r="B24" s="38" t="s">
        <v>60</v>
      </c>
      <c r="C24" s="39" t="s">
        <v>61</v>
      </c>
      <c r="D24" s="40" t="s">
        <v>62</v>
      </c>
      <c r="E24" s="41">
        <v>200000</v>
      </c>
      <c r="F24" s="40">
        <v>200000</v>
      </c>
      <c r="G24" s="40">
        <v>0</v>
      </c>
      <c r="H24" s="40">
        <v>0</v>
      </c>
      <c r="I24" s="40">
        <v>0</v>
      </c>
      <c r="J24" s="41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1">
        <v>200000</v>
      </c>
    </row>
    <row r="25" spans="1:16" ht="61.5" customHeight="1" x14ac:dyDescent="0.25">
      <c r="A25" s="32" t="s">
        <v>63</v>
      </c>
      <c r="B25" s="33"/>
      <c r="C25" s="34"/>
      <c r="D25" s="35" t="s">
        <v>64</v>
      </c>
      <c r="E25" s="36">
        <v>281482144</v>
      </c>
      <c r="F25" s="37">
        <v>280714644</v>
      </c>
      <c r="G25" s="37">
        <v>176496751</v>
      </c>
      <c r="H25" s="37">
        <v>35585271</v>
      </c>
      <c r="I25" s="37">
        <v>767500</v>
      </c>
      <c r="J25" s="36">
        <v>14606740</v>
      </c>
      <c r="K25" s="37">
        <v>13600000</v>
      </c>
      <c r="L25" s="37">
        <v>1006740</v>
      </c>
      <c r="M25" s="37">
        <v>0</v>
      </c>
      <c r="N25" s="37">
        <v>823500</v>
      </c>
      <c r="O25" s="37">
        <v>13600000</v>
      </c>
      <c r="P25" s="36">
        <v>296088884</v>
      </c>
    </row>
    <row r="26" spans="1:16" ht="61.5" customHeight="1" x14ac:dyDescent="0.25">
      <c r="A26" s="32" t="s">
        <v>65</v>
      </c>
      <c r="B26" s="33"/>
      <c r="C26" s="34"/>
      <c r="D26" s="35" t="s">
        <v>64</v>
      </c>
      <c r="E26" s="36">
        <v>281482144</v>
      </c>
      <c r="F26" s="37">
        <v>280714644</v>
      </c>
      <c r="G26" s="37">
        <v>176496751</v>
      </c>
      <c r="H26" s="37">
        <v>35585271</v>
      </c>
      <c r="I26" s="37">
        <v>767500</v>
      </c>
      <c r="J26" s="36">
        <v>14606740</v>
      </c>
      <c r="K26" s="37">
        <v>13600000</v>
      </c>
      <c r="L26" s="37">
        <v>1006740</v>
      </c>
      <c r="M26" s="37">
        <v>0</v>
      </c>
      <c r="N26" s="37">
        <v>823500</v>
      </c>
      <c r="O26" s="37">
        <v>13600000</v>
      </c>
      <c r="P26" s="36">
        <v>296088884</v>
      </c>
    </row>
    <row r="27" spans="1:16" ht="61.5" customHeight="1" x14ac:dyDescent="0.25">
      <c r="A27" s="38" t="s">
        <v>66</v>
      </c>
      <c r="B27" s="38" t="s">
        <v>67</v>
      </c>
      <c r="C27" s="39" t="s">
        <v>29</v>
      </c>
      <c r="D27" s="40" t="s">
        <v>68</v>
      </c>
      <c r="E27" s="41">
        <v>9309330</v>
      </c>
      <c r="F27" s="40">
        <v>9309330</v>
      </c>
      <c r="G27" s="40">
        <v>6912990</v>
      </c>
      <c r="H27" s="40">
        <v>283530</v>
      </c>
      <c r="I27" s="40">
        <v>0</v>
      </c>
      <c r="J27" s="41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1">
        <v>9309330</v>
      </c>
    </row>
    <row r="28" spans="1:16" ht="61.5" customHeight="1" x14ac:dyDescent="0.25">
      <c r="A28" s="38" t="s">
        <v>69</v>
      </c>
      <c r="B28" s="38" t="s">
        <v>70</v>
      </c>
      <c r="C28" s="39" t="s">
        <v>71</v>
      </c>
      <c r="D28" s="40" t="s">
        <v>72</v>
      </c>
      <c r="E28" s="41">
        <v>47077530</v>
      </c>
      <c r="F28" s="40">
        <v>47077530</v>
      </c>
      <c r="G28" s="40">
        <v>28882500</v>
      </c>
      <c r="H28" s="40">
        <v>6243960</v>
      </c>
      <c r="I28" s="40">
        <v>0</v>
      </c>
      <c r="J28" s="41">
        <v>10300</v>
      </c>
      <c r="K28" s="40">
        <v>0</v>
      </c>
      <c r="L28" s="40">
        <v>10300</v>
      </c>
      <c r="M28" s="40">
        <v>0</v>
      </c>
      <c r="N28" s="40">
        <v>0</v>
      </c>
      <c r="O28" s="40">
        <v>0</v>
      </c>
      <c r="P28" s="41">
        <v>47087830</v>
      </c>
    </row>
    <row r="29" spans="1:16" ht="61.5" customHeight="1" x14ac:dyDescent="0.25">
      <c r="A29" s="38" t="s">
        <v>73</v>
      </c>
      <c r="B29" s="38" t="s">
        <v>74</v>
      </c>
      <c r="C29" s="39" t="s">
        <v>75</v>
      </c>
      <c r="D29" s="40" t="s">
        <v>76</v>
      </c>
      <c r="E29" s="41">
        <v>66527070</v>
      </c>
      <c r="F29" s="40">
        <v>65759570</v>
      </c>
      <c r="G29" s="40">
        <v>33468641</v>
      </c>
      <c r="H29" s="40">
        <v>15873861</v>
      </c>
      <c r="I29" s="40">
        <v>767500</v>
      </c>
      <c r="J29" s="41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1">
        <v>66527070</v>
      </c>
    </row>
    <row r="30" spans="1:16" ht="61.5" customHeight="1" x14ac:dyDescent="0.25">
      <c r="A30" s="38" t="s">
        <v>268</v>
      </c>
      <c r="B30" s="38" t="s">
        <v>269</v>
      </c>
      <c r="C30" s="39" t="s">
        <v>75</v>
      </c>
      <c r="D30" s="40" t="s">
        <v>270</v>
      </c>
      <c r="E30" s="41">
        <v>87574300</v>
      </c>
      <c r="F30" s="40">
        <v>87574300</v>
      </c>
      <c r="G30" s="40">
        <v>71782215</v>
      </c>
      <c r="H30" s="40">
        <v>0</v>
      </c>
      <c r="I30" s="40">
        <v>0</v>
      </c>
      <c r="J30" s="41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1">
        <v>87574300</v>
      </c>
    </row>
    <row r="31" spans="1:16" ht="75.75" customHeight="1" x14ac:dyDescent="0.25">
      <c r="A31" s="38" t="s">
        <v>77</v>
      </c>
      <c r="B31" s="38" t="s">
        <v>78</v>
      </c>
      <c r="C31" s="39" t="s">
        <v>79</v>
      </c>
      <c r="D31" s="40" t="s">
        <v>80</v>
      </c>
      <c r="E31" s="41">
        <v>12939640</v>
      </c>
      <c r="F31" s="40">
        <v>12939640</v>
      </c>
      <c r="G31" s="40">
        <v>6679870</v>
      </c>
      <c r="H31" s="40">
        <v>4456530</v>
      </c>
      <c r="I31" s="40">
        <v>0</v>
      </c>
      <c r="J31" s="41">
        <v>23340</v>
      </c>
      <c r="K31" s="40">
        <v>0</v>
      </c>
      <c r="L31" s="40">
        <v>23340</v>
      </c>
      <c r="M31" s="40">
        <v>0</v>
      </c>
      <c r="N31" s="40">
        <v>0</v>
      </c>
      <c r="O31" s="40">
        <v>0</v>
      </c>
      <c r="P31" s="41">
        <v>12962980</v>
      </c>
    </row>
    <row r="32" spans="1:16" ht="61.5" customHeight="1" x14ac:dyDescent="0.25">
      <c r="A32" s="38" t="s">
        <v>81</v>
      </c>
      <c r="B32" s="38" t="s">
        <v>82</v>
      </c>
      <c r="C32" s="39" t="s">
        <v>79</v>
      </c>
      <c r="D32" s="40" t="s">
        <v>83</v>
      </c>
      <c r="E32" s="41">
        <v>6970040</v>
      </c>
      <c r="F32" s="40">
        <v>6970040</v>
      </c>
      <c r="G32" s="40">
        <v>4743300</v>
      </c>
      <c r="H32" s="40">
        <v>1004800</v>
      </c>
      <c r="I32" s="40">
        <v>0</v>
      </c>
      <c r="J32" s="41">
        <v>823500</v>
      </c>
      <c r="K32" s="40">
        <v>0</v>
      </c>
      <c r="L32" s="40">
        <v>823500</v>
      </c>
      <c r="M32" s="40">
        <v>0</v>
      </c>
      <c r="N32" s="40">
        <v>823500</v>
      </c>
      <c r="O32" s="40">
        <v>0</v>
      </c>
      <c r="P32" s="41">
        <v>7793540</v>
      </c>
    </row>
    <row r="33" spans="1:16" ht="75" customHeight="1" x14ac:dyDescent="0.25">
      <c r="A33" s="38" t="s">
        <v>84</v>
      </c>
      <c r="B33" s="38" t="s">
        <v>85</v>
      </c>
      <c r="C33" s="39" t="s">
        <v>86</v>
      </c>
      <c r="D33" s="40" t="s">
        <v>87</v>
      </c>
      <c r="E33" s="41">
        <v>41720</v>
      </c>
      <c r="F33" s="40">
        <v>41720</v>
      </c>
      <c r="G33" s="40">
        <v>0</v>
      </c>
      <c r="H33" s="40">
        <v>0</v>
      </c>
      <c r="I33" s="40">
        <v>0</v>
      </c>
      <c r="J33" s="41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1">
        <v>41720</v>
      </c>
    </row>
    <row r="34" spans="1:16" ht="79.5" customHeight="1" x14ac:dyDescent="0.25">
      <c r="A34" s="38" t="s">
        <v>88</v>
      </c>
      <c r="B34" s="38" t="s">
        <v>89</v>
      </c>
      <c r="C34" s="39" t="s">
        <v>86</v>
      </c>
      <c r="D34" s="40" t="s">
        <v>90</v>
      </c>
      <c r="E34" s="41">
        <v>166670</v>
      </c>
      <c r="F34" s="40">
        <v>166670</v>
      </c>
      <c r="G34" s="40">
        <v>60000</v>
      </c>
      <c r="H34" s="40">
        <v>73620</v>
      </c>
      <c r="I34" s="40">
        <v>0</v>
      </c>
      <c r="J34" s="41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1">
        <v>166670</v>
      </c>
    </row>
    <row r="35" spans="1:16" ht="61.5" customHeight="1" x14ac:dyDescent="0.25">
      <c r="A35" s="38" t="s">
        <v>271</v>
      </c>
      <c r="B35" s="38" t="s">
        <v>272</v>
      </c>
      <c r="C35" s="39" t="s">
        <v>86</v>
      </c>
      <c r="D35" s="40" t="s">
        <v>273</v>
      </c>
      <c r="E35" s="41">
        <v>982514</v>
      </c>
      <c r="F35" s="40">
        <v>982514</v>
      </c>
      <c r="G35" s="40">
        <v>805340</v>
      </c>
      <c r="H35" s="40">
        <v>0</v>
      </c>
      <c r="I35" s="40">
        <v>0</v>
      </c>
      <c r="J35" s="41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1">
        <v>982514</v>
      </c>
    </row>
    <row r="36" spans="1:16" ht="61.5" customHeight="1" x14ac:dyDescent="0.25">
      <c r="A36" s="38" t="s">
        <v>91</v>
      </c>
      <c r="B36" s="38" t="s">
        <v>92</v>
      </c>
      <c r="C36" s="39" t="s">
        <v>86</v>
      </c>
      <c r="D36" s="40" t="s">
        <v>93</v>
      </c>
      <c r="E36" s="41">
        <v>712250</v>
      </c>
      <c r="F36" s="40">
        <v>712250</v>
      </c>
      <c r="G36" s="40">
        <v>540860</v>
      </c>
      <c r="H36" s="40">
        <v>30180</v>
      </c>
      <c r="I36" s="40">
        <v>0</v>
      </c>
      <c r="J36" s="41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1">
        <v>712250</v>
      </c>
    </row>
    <row r="37" spans="1:16" ht="102" customHeight="1" x14ac:dyDescent="0.25">
      <c r="A37" s="38" t="s">
        <v>94</v>
      </c>
      <c r="B37" s="38" t="s">
        <v>95</v>
      </c>
      <c r="C37" s="39" t="s">
        <v>86</v>
      </c>
      <c r="D37" s="40" t="s">
        <v>96</v>
      </c>
      <c r="E37" s="41">
        <v>0</v>
      </c>
      <c r="F37" s="40">
        <v>0</v>
      </c>
      <c r="G37" s="40">
        <v>0</v>
      </c>
      <c r="H37" s="40">
        <v>0</v>
      </c>
      <c r="I37" s="40">
        <v>0</v>
      </c>
      <c r="J37" s="41">
        <v>200000</v>
      </c>
      <c r="K37" s="40">
        <v>200000</v>
      </c>
      <c r="L37" s="40">
        <v>0</v>
      </c>
      <c r="M37" s="40">
        <v>0</v>
      </c>
      <c r="N37" s="40">
        <v>0</v>
      </c>
      <c r="O37" s="40">
        <v>200000</v>
      </c>
      <c r="P37" s="41">
        <v>200000</v>
      </c>
    </row>
    <row r="38" spans="1:16" ht="102" customHeight="1" x14ac:dyDescent="0.25">
      <c r="A38" s="38" t="s">
        <v>97</v>
      </c>
      <c r="B38" s="38" t="s">
        <v>98</v>
      </c>
      <c r="C38" s="39" t="s">
        <v>86</v>
      </c>
      <c r="D38" s="40" t="s">
        <v>99</v>
      </c>
      <c r="E38" s="41">
        <v>0</v>
      </c>
      <c r="F38" s="40">
        <v>0</v>
      </c>
      <c r="G38" s="40">
        <v>0</v>
      </c>
      <c r="H38" s="40">
        <v>0</v>
      </c>
      <c r="I38" s="40">
        <v>0</v>
      </c>
      <c r="J38" s="41">
        <v>1200000</v>
      </c>
      <c r="K38" s="40">
        <v>1200000</v>
      </c>
      <c r="L38" s="40">
        <v>0</v>
      </c>
      <c r="M38" s="40">
        <v>0</v>
      </c>
      <c r="N38" s="40">
        <v>0</v>
      </c>
      <c r="O38" s="40">
        <v>1200000</v>
      </c>
      <c r="P38" s="41">
        <v>1200000</v>
      </c>
    </row>
    <row r="39" spans="1:16" ht="102" customHeight="1" x14ac:dyDescent="0.25">
      <c r="A39" s="38" t="s">
        <v>100</v>
      </c>
      <c r="B39" s="38" t="s">
        <v>101</v>
      </c>
      <c r="C39" s="39" t="s">
        <v>86</v>
      </c>
      <c r="D39" s="40" t="s">
        <v>102</v>
      </c>
      <c r="E39" s="41">
        <v>0</v>
      </c>
      <c r="F39" s="40">
        <v>0</v>
      </c>
      <c r="G39" s="40">
        <v>0</v>
      </c>
      <c r="H39" s="40">
        <v>0</v>
      </c>
      <c r="I39" s="40">
        <v>0</v>
      </c>
      <c r="J39" s="41">
        <v>11000000</v>
      </c>
      <c r="K39" s="40">
        <v>11000000</v>
      </c>
      <c r="L39" s="40">
        <v>0</v>
      </c>
      <c r="M39" s="40">
        <v>0</v>
      </c>
      <c r="N39" s="40">
        <v>0</v>
      </c>
      <c r="O39" s="40">
        <v>11000000</v>
      </c>
      <c r="P39" s="41">
        <v>11000000</v>
      </c>
    </row>
    <row r="40" spans="1:16" ht="102" customHeight="1" x14ac:dyDescent="0.25">
      <c r="A40" s="38" t="s">
        <v>278</v>
      </c>
      <c r="B40" s="38" t="s">
        <v>279</v>
      </c>
      <c r="C40" s="39" t="s">
        <v>86</v>
      </c>
      <c r="D40" s="40" t="s">
        <v>280</v>
      </c>
      <c r="E40" s="41">
        <v>9453700</v>
      </c>
      <c r="F40" s="40">
        <v>9453700</v>
      </c>
      <c r="G40" s="40">
        <v>7748935</v>
      </c>
      <c r="H40" s="40">
        <v>0</v>
      </c>
      <c r="I40" s="40">
        <v>0</v>
      </c>
      <c r="J40" s="41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1">
        <v>9453700</v>
      </c>
    </row>
    <row r="41" spans="1:16" ht="90" customHeight="1" x14ac:dyDescent="0.25">
      <c r="A41" s="38" t="s">
        <v>281</v>
      </c>
      <c r="B41" s="38" t="s">
        <v>282</v>
      </c>
      <c r="C41" s="39" t="s">
        <v>86</v>
      </c>
      <c r="D41" s="40" t="s">
        <v>283</v>
      </c>
      <c r="E41" s="41">
        <v>0</v>
      </c>
      <c r="F41" s="40">
        <v>0</v>
      </c>
      <c r="G41" s="40">
        <v>0</v>
      </c>
      <c r="H41" s="40">
        <v>0</v>
      </c>
      <c r="I41" s="40">
        <v>0</v>
      </c>
      <c r="J41" s="41">
        <v>100000</v>
      </c>
      <c r="K41" s="40">
        <v>0</v>
      </c>
      <c r="L41" s="40">
        <v>100000</v>
      </c>
      <c r="M41" s="40">
        <v>0</v>
      </c>
      <c r="N41" s="40">
        <v>0</v>
      </c>
      <c r="O41" s="40">
        <v>0</v>
      </c>
      <c r="P41" s="41">
        <v>100000</v>
      </c>
    </row>
    <row r="42" spans="1:16" ht="90" customHeight="1" x14ac:dyDescent="0.25">
      <c r="A42" s="38" t="s">
        <v>274</v>
      </c>
      <c r="B42" s="38" t="s">
        <v>275</v>
      </c>
      <c r="C42" s="39" t="s">
        <v>86</v>
      </c>
      <c r="D42" s="40" t="s">
        <v>276</v>
      </c>
      <c r="E42" s="41">
        <v>8780100</v>
      </c>
      <c r="F42" s="40">
        <v>8780100</v>
      </c>
      <c r="G42" s="40">
        <v>0</v>
      </c>
      <c r="H42" s="40">
        <v>0</v>
      </c>
      <c r="I42" s="40">
        <v>0</v>
      </c>
      <c r="J42" s="41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1">
        <v>8780100</v>
      </c>
    </row>
    <row r="43" spans="1:16" ht="90" customHeight="1" x14ac:dyDescent="0.25">
      <c r="A43" s="38" t="s">
        <v>103</v>
      </c>
      <c r="B43" s="38" t="s">
        <v>104</v>
      </c>
      <c r="C43" s="39" t="s">
        <v>105</v>
      </c>
      <c r="D43" s="40" t="s">
        <v>106</v>
      </c>
      <c r="E43" s="41">
        <v>669600</v>
      </c>
      <c r="F43" s="40">
        <v>669600</v>
      </c>
      <c r="G43" s="40">
        <v>0</v>
      </c>
      <c r="H43" s="40">
        <v>0</v>
      </c>
      <c r="I43" s="40">
        <v>0</v>
      </c>
      <c r="J43" s="41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1">
        <v>669600</v>
      </c>
    </row>
    <row r="44" spans="1:16" ht="90" customHeight="1" x14ac:dyDescent="0.25">
      <c r="A44" s="38" t="s">
        <v>107</v>
      </c>
      <c r="B44" s="38" t="s">
        <v>108</v>
      </c>
      <c r="C44" s="39" t="s">
        <v>105</v>
      </c>
      <c r="D44" s="40" t="s">
        <v>109</v>
      </c>
      <c r="E44" s="41">
        <v>737100</v>
      </c>
      <c r="F44" s="40">
        <v>737100</v>
      </c>
      <c r="G44" s="40">
        <v>0</v>
      </c>
      <c r="H44" s="40">
        <v>0</v>
      </c>
      <c r="I44" s="40">
        <v>0</v>
      </c>
      <c r="J44" s="41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1">
        <v>737100</v>
      </c>
    </row>
    <row r="45" spans="1:16" ht="61.5" customHeight="1" x14ac:dyDescent="0.25">
      <c r="A45" s="38" t="s">
        <v>110</v>
      </c>
      <c r="B45" s="38" t="s">
        <v>111</v>
      </c>
      <c r="C45" s="39" t="s">
        <v>112</v>
      </c>
      <c r="D45" s="40" t="s">
        <v>113</v>
      </c>
      <c r="E45" s="41">
        <v>4263080</v>
      </c>
      <c r="F45" s="40">
        <v>4263080</v>
      </c>
      <c r="G45" s="40">
        <v>2699370</v>
      </c>
      <c r="H45" s="40">
        <v>756040</v>
      </c>
      <c r="I45" s="40">
        <v>0</v>
      </c>
      <c r="J45" s="41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1">
        <v>4263080</v>
      </c>
    </row>
    <row r="46" spans="1:16" ht="61.5" customHeight="1" x14ac:dyDescent="0.25">
      <c r="A46" s="38" t="s">
        <v>114</v>
      </c>
      <c r="B46" s="38" t="s">
        <v>115</v>
      </c>
      <c r="C46" s="39" t="s">
        <v>112</v>
      </c>
      <c r="D46" s="40" t="s">
        <v>116</v>
      </c>
      <c r="E46" s="41">
        <v>491620</v>
      </c>
      <c r="F46" s="40">
        <v>491620</v>
      </c>
      <c r="G46" s="40">
        <v>341700</v>
      </c>
      <c r="H46" s="40">
        <v>9630</v>
      </c>
      <c r="I46" s="40">
        <v>0</v>
      </c>
      <c r="J46" s="41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1">
        <v>491620</v>
      </c>
    </row>
    <row r="47" spans="1:16" ht="61.5" customHeight="1" x14ac:dyDescent="0.25">
      <c r="A47" s="38" t="s">
        <v>117</v>
      </c>
      <c r="B47" s="38" t="s">
        <v>118</v>
      </c>
      <c r="C47" s="39" t="s">
        <v>119</v>
      </c>
      <c r="D47" s="40" t="s">
        <v>120</v>
      </c>
      <c r="E47" s="41">
        <v>16763840</v>
      </c>
      <c r="F47" s="40">
        <v>16763840</v>
      </c>
      <c r="G47" s="40">
        <v>8500560</v>
      </c>
      <c r="H47" s="40">
        <v>5709740</v>
      </c>
      <c r="I47" s="40">
        <v>0</v>
      </c>
      <c r="J47" s="41">
        <v>49600</v>
      </c>
      <c r="K47" s="40">
        <v>0</v>
      </c>
      <c r="L47" s="40">
        <v>49600</v>
      </c>
      <c r="M47" s="40">
        <v>0</v>
      </c>
      <c r="N47" s="40">
        <v>0</v>
      </c>
      <c r="O47" s="40">
        <v>0</v>
      </c>
      <c r="P47" s="41">
        <v>16813440</v>
      </c>
    </row>
    <row r="48" spans="1:16" ht="61.5" customHeight="1" x14ac:dyDescent="0.25">
      <c r="A48" s="38" t="s">
        <v>121</v>
      </c>
      <c r="B48" s="38" t="s">
        <v>122</v>
      </c>
      <c r="C48" s="39" t="s">
        <v>123</v>
      </c>
      <c r="D48" s="40" t="s">
        <v>124</v>
      </c>
      <c r="E48" s="41">
        <v>527330</v>
      </c>
      <c r="F48" s="40">
        <v>527330</v>
      </c>
      <c r="G48" s="40">
        <v>0</v>
      </c>
      <c r="H48" s="40">
        <v>0</v>
      </c>
      <c r="I48" s="40">
        <v>0</v>
      </c>
      <c r="J48" s="41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1">
        <v>527330</v>
      </c>
    </row>
    <row r="49" spans="1:16" ht="95.25" customHeight="1" x14ac:dyDescent="0.25">
      <c r="A49" s="38" t="s">
        <v>125</v>
      </c>
      <c r="B49" s="38" t="s">
        <v>126</v>
      </c>
      <c r="C49" s="39" t="s">
        <v>127</v>
      </c>
      <c r="D49" s="40" t="s">
        <v>128</v>
      </c>
      <c r="E49" s="41">
        <v>5418180</v>
      </c>
      <c r="F49" s="40">
        <v>5418180</v>
      </c>
      <c r="G49" s="40">
        <v>3330470</v>
      </c>
      <c r="H49" s="40">
        <v>1143380</v>
      </c>
      <c r="I49" s="40">
        <v>0</v>
      </c>
      <c r="J49" s="41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1">
        <v>5418180</v>
      </c>
    </row>
    <row r="50" spans="1:16" ht="74.25" customHeight="1" x14ac:dyDescent="0.25">
      <c r="A50" s="38" t="s">
        <v>129</v>
      </c>
      <c r="B50" s="38" t="s">
        <v>130</v>
      </c>
      <c r="C50" s="39" t="s">
        <v>127</v>
      </c>
      <c r="D50" s="40" t="s">
        <v>131</v>
      </c>
      <c r="E50" s="41">
        <v>1641530</v>
      </c>
      <c r="F50" s="40">
        <v>1641530</v>
      </c>
      <c r="G50" s="40">
        <v>0</v>
      </c>
      <c r="H50" s="40">
        <v>0</v>
      </c>
      <c r="I50" s="40">
        <v>0</v>
      </c>
      <c r="J50" s="41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1">
        <v>1641530</v>
      </c>
    </row>
    <row r="51" spans="1:16" ht="75" customHeight="1" x14ac:dyDescent="0.25">
      <c r="A51" s="38" t="s">
        <v>132</v>
      </c>
      <c r="B51" s="38" t="s">
        <v>133</v>
      </c>
      <c r="C51" s="39" t="s">
        <v>127</v>
      </c>
      <c r="D51" s="40" t="s">
        <v>134</v>
      </c>
      <c r="E51" s="41">
        <v>435000</v>
      </c>
      <c r="F51" s="40">
        <v>435000</v>
      </c>
      <c r="G51" s="40">
        <v>0</v>
      </c>
      <c r="H51" s="40">
        <v>0</v>
      </c>
      <c r="I51" s="40">
        <v>0</v>
      </c>
      <c r="J51" s="41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1">
        <v>435000</v>
      </c>
    </row>
    <row r="52" spans="1:16" ht="84" customHeight="1" x14ac:dyDescent="0.25">
      <c r="A52" s="38" t="s">
        <v>135</v>
      </c>
      <c r="B52" s="38" t="s">
        <v>136</v>
      </c>
      <c r="C52" s="39" t="s">
        <v>137</v>
      </c>
      <c r="D52" s="40" t="s">
        <v>138</v>
      </c>
      <c r="E52" s="41">
        <v>0</v>
      </c>
      <c r="F52" s="40">
        <v>0</v>
      </c>
      <c r="G52" s="40">
        <v>0</v>
      </c>
      <c r="H52" s="40">
        <v>0</v>
      </c>
      <c r="I52" s="40">
        <v>0</v>
      </c>
      <c r="J52" s="41">
        <v>1200000</v>
      </c>
      <c r="K52" s="40">
        <v>1200000</v>
      </c>
      <c r="L52" s="40">
        <v>0</v>
      </c>
      <c r="M52" s="40">
        <v>0</v>
      </c>
      <c r="N52" s="40">
        <v>0</v>
      </c>
      <c r="O52" s="40">
        <v>1200000</v>
      </c>
      <c r="P52" s="41">
        <v>1200000</v>
      </c>
    </row>
    <row r="53" spans="1:16" ht="71.25" customHeight="1" x14ac:dyDescent="0.25">
      <c r="A53" s="32" t="s">
        <v>139</v>
      </c>
      <c r="B53" s="33"/>
      <c r="C53" s="34"/>
      <c r="D53" s="35" t="s">
        <v>140</v>
      </c>
      <c r="E53" s="36">
        <v>35078854</v>
      </c>
      <c r="F53" s="37">
        <v>35078854</v>
      </c>
      <c r="G53" s="37">
        <v>18197720</v>
      </c>
      <c r="H53" s="37">
        <v>399500</v>
      </c>
      <c r="I53" s="37">
        <v>0</v>
      </c>
      <c r="J53" s="36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6">
        <v>35078854</v>
      </c>
    </row>
    <row r="54" spans="1:16" ht="74.25" customHeight="1" x14ac:dyDescent="0.25">
      <c r="A54" s="32" t="s">
        <v>141</v>
      </c>
      <c r="B54" s="33"/>
      <c r="C54" s="34"/>
      <c r="D54" s="35" t="s">
        <v>140</v>
      </c>
      <c r="E54" s="36">
        <v>35078854</v>
      </c>
      <c r="F54" s="37">
        <v>35078854</v>
      </c>
      <c r="G54" s="37">
        <v>18197720</v>
      </c>
      <c r="H54" s="37">
        <v>399500</v>
      </c>
      <c r="I54" s="37">
        <v>0</v>
      </c>
      <c r="J54" s="36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6">
        <v>35078854</v>
      </c>
    </row>
    <row r="55" spans="1:16" ht="61.5" customHeight="1" x14ac:dyDescent="0.25">
      <c r="A55" s="38" t="s">
        <v>142</v>
      </c>
      <c r="B55" s="38" t="s">
        <v>67</v>
      </c>
      <c r="C55" s="39" t="s">
        <v>29</v>
      </c>
      <c r="D55" s="40" t="s">
        <v>68</v>
      </c>
      <c r="E55" s="41">
        <v>7554960</v>
      </c>
      <c r="F55" s="40">
        <v>7554960</v>
      </c>
      <c r="G55" s="40">
        <v>6098490</v>
      </c>
      <c r="H55" s="40">
        <v>1300</v>
      </c>
      <c r="I55" s="40">
        <v>0</v>
      </c>
      <c r="J55" s="41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1">
        <v>7554960</v>
      </c>
    </row>
    <row r="56" spans="1:16" ht="61.5" customHeight="1" x14ac:dyDescent="0.25">
      <c r="A56" s="38" t="s">
        <v>143</v>
      </c>
      <c r="B56" s="38" t="s">
        <v>144</v>
      </c>
      <c r="C56" s="39" t="s">
        <v>78</v>
      </c>
      <c r="D56" s="40" t="s">
        <v>145</v>
      </c>
      <c r="E56" s="41">
        <v>30000</v>
      </c>
      <c r="F56" s="40">
        <v>30000</v>
      </c>
      <c r="G56" s="40">
        <v>0</v>
      </c>
      <c r="H56" s="40">
        <v>0</v>
      </c>
      <c r="I56" s="40">
        <v>0</v>
      </c>
      <c r="J56" s="41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1">
        <v>30000</v>
      </c>
    </row>
    <row r="57" spans="1:16" ht="61.5" customHeight="1" x14ac:dyDescent="0.25">
      <c r="A57" s="38" t="s">
        <v>146</v>
      </c>
      <c r="B57" s="38" t="s">
        <v>147</v>
      </c>
      <c r="C57" s="39" t="s">
        <v>78</v>
      </c>
      <c r="D57" s="40" t="s">
        <v>148</v>
      </c>
      <c r="E57" s="41">
        <v>83475</v>
      </c>
      <c r="F57" s="40">
        <v>83475</v>
      </c>
      <c r="G57" s="40">
        <v>0</v>
      </c>
      <c r="H57" s="40">
        <v>0</v>
      </c>
      <c r="I57" s="40">
        <v>0</v>
      </c>
      <c r="J57" s="41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1">
        <v>83475</v>
      </c>
    </row>
    <row r="58" spans="1:16" ht="102" customHeight="1" x14ac:dyDescent="0.25">
      <c r="A58" s="38" t="s">
        <v>149</v>
      </c>
      <c r="B58" s="38" t="s">
        <v>150</v>
      </c>
      <c r="C58" s="39" t="s">
        <v>105</v>
      </c>
      <c r="D58" s="40" t="s">
        <v>151</v>
      </c>
      <c r="E58" s="41">
        <v>14755800</v>
      </c>
      <c r="F58" s="40">
        <v>14755800</v>
      </c>
      <c r="G58" s="40">
        <v>11169530</v>
      </c>
      <c r="H58" s="40">
        <v>398200</v>
      </c>
      <c r="I58" s="40">
        <v>0</v>
      </c>
      <c r="J58" s="41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1">
        <v>14755800</v>
      </c>
    </row>
    <row r="59" spans="1:16" ht="102" customHeight="1" x14ac:dyDescent="0.25">
      <c r="A59" s="38" t="s">
        <v>152</v>
      </c>
      <c r="B59" s="38" t="s">
        <v>108</v>
      </c>
      <c r="C59" s="39" t="s">
        <v>105</v>
      </c>
      <c r="D59" s="40" t="s">
        <v>109</v>
      </c>
      <c r="E59" s="41">
        <v>3000000</v>
      </c>
      <c r="F59" s="40">
        <v>3000000</v>
      </c>
      <c r="G59" s="40">
        <v>0</v>
      </c>
      <c r="H59" s="40">
        <v>0</v>
      </c>
      <c r="I59" s="40">
        <v>0</v>
      </c>
      <c r="J59" s="41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1">
        <v>3000000</v>
      </c>
    </row>
    <row r="60" spans="1:16" ht="102" customHeight="1" x14ac:dyDescent="0.25">
      <c r="A60" s="38" t="s">
        <v>153</v>
      </c>
      <c r="B60" s="38" t="s">
        <v>154</v>
      </c>
      <c r="C60" s="39" t="s">
        <v>70</v>
      </c>
      <c r="D60" s="40" t="s">
        <v>155</v>
      </c>
      <c r="E60" s="41">
        <v>2016000</v>
      </c>
      <c r="F60" s="40">
        <v>2016000</v>
      </c>
      <c r="G60" s="40">
        <v>0</v>
      </c>
      <c r="H60" s="40">
        <v>0</v>
      </c>
      <c r="I60" s="40">
        <v>0</v>
      </c>
      <c r="J60" s="41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1">
        <v>2016000</v>
      </c>
    </row>
    <row r="61" spans="1:16" ht="102" customHeight="1" x14ac:dyDescent="0.25">
      <c r="A61" s="38" t="s">
        <v>156</v>
      </c>
      <c r="B61" s="38" t="s">
        <v>157</v>
      </c>
      <c r="C61" s="39" t="s">
        <v>158</v>
      </c>
      <c r="D61" s="40" t="s">
        <v>159</v>
      </c>
      <c r="E61" s="41">
        <v>1700000</v>
      </c>
      <c r="F61" s="40">
        <v>1700000</v>
      </c>
      <c r="G61" s="40">
        <v>0</v>
      </c>
      <c r="H61" s="40">
        <v>0</v>
      </c>
      <c r="I61" s="40">
        <v>0</v>
      </c>
      <c r="J61" s="41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1">
        <v>1700000</v>
      </c>
    </row>
    <row r="62" spans="1:16" ht="102" customHeight="1" x14ac:dyDescent="0.25">
      <c r="A62" s="38" t="s">
        <v>160</v>
      </c>
      <c r="B62" s="38" t="s">
        <v>161</v>
      </c>
      <c r="C62" s="39" t="s">
        <v>158</v>
      </c>
      <c r="D62" s="40" t="s">
        <v>162</v>
      </c>
      <c r="E62" s="41">
        <v>270000</v>
      </c>
      <c r="F62" s="40">
        <v>270000</v>
      </c>
      <c r="G62" s="40">
        <v>0</v>
      </c>
      <c r="H62" s="40">
        <v>0</v>
      </c>
      <c r="I62" s="40">
        <v>0</v>
      </c>
      <c r="J62" s="41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1">
        <v>270000</v>
      </c>
    </row>
    <row r="63" spans="1:16" ht="102" customHeight="1" x14ac:dyDescent="0.25">
      <c r="A63" s="38" t="s">
        <v>284</v>
      </c>
      <c r="B63" s="38" t="s">
        <v>285</v>
      </c>
      <c r="C63" s="39" t="s">
        <v>158</v>
      </c>
      <c r="D63" s="40" t="s">
        <v>286</v>
      </c>
      <c r="E63" s="41">
        <v>1134233</v>
      </c>
      <c r="F63" s="40">
        <v>1134233</v>
      </c>
      <c r="G63" s="40">
        <v>929700</v>
      </c>
      <c r="H63" s="40">
        <v>0</v>
      </c>
      <c r="I63" s="40">
        <v>0</v>
      </c>
      <c r="J63" s="41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1">
        <v>1134233</v>
      </c>
    </row>
    <row r="64" spans="1:16" ht="102" customHeight="1" x14ac:dyDescent="0.25">
      <c r="A64" s="38" t="s">
        <v>163</v>
      </c>
      <c r="B64" s="38" t="s">
        <v>164</v>
      </c>
      <c r="C64" s="39" t="s">
        <v>165</v>
      </c>
      <c r="D64" s="40" t="s">
        <v>166</v>
      </c>
      <c r="E64" s="41">
        <v>4000</v>
      </c>
      <c r="F64" s="40">
        <v>4000</v>
      </c>
      <c r="G64" s="40">
        <v>0</v>
      </c>
      <c r="H64" s="40">
        <v>0</v>
      </c>
      <c r="I64" s="40">
        <v>0</v>
      </c>
      <c r="J64" s="41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1">
        <v>4000</v>
      </c>
    </row>
    <row r="65" spans="1:16" ht="102" customHeight="1" x14ac:dyDescent="0.25">
      <c r="A65" s="38" t="s">
        <v>167</v>
      </c>
      <c r="B65" s="38" t="s">
        <v>168</v>
      </c>
      <c r="C65" s="39" t="s">
        <v>165</v>
      </c>
      <c r="D65" s="40" t="s">
        <v>277</v>
      </c>
      <c r="E65" s="41">
        <v>4530386</v>
      </c>
      <c r="F65" s="40">
        <v>4530386</v>
      </c>
      <c r="G65" s="40">
        <v>0</v>
      </c>
      <c r="H65" s="40">
        <v>0</v>
      </c>
      <c r="I65" s="40">
        <v>0</v>
      </c>
      <c r="J65" s="41">
        <v>0</v>
      </c>
      <c r="K65" s="40">
        <v>0</v>
      </c>
      <c r="L65" s="40">
        <v>0</v>
      </c>
      <c r="M65" s="40">
        <v>0</v>
      </c>
      <c r="N65" s="40">
        <v>0</v>
      </c>
      <c r="O65" s="40">
        <v>0</v>
      </c>
      <c r="P65" s="41">
        <v>4530386</v>
      </c>
    </row>
    <row r="66" spans="1:16" ht="61.5" customHeight="1" x14ac:dyDescent="0.25">
      <c r="A66" s="32" t="s">
        <v>170</v>
      </c>
      <c r="B66" s="33"/>
      <c r="C66" s="34"/>
      <c r="D66" s="35" t="s">
        <v>171</v>
      </c>
      <c r="E66" s="36">
        <v>1969230</v>
      </c>
      <c r="F66" s="37">
        <v>1969230</v>
      </c>
      <c r="G66" s="37">
        <v>1571647</v>
      </c>
      <c r="H66" s="37">
        <v>24811</v>
      </c>
      <c r="I66" s="37">
        <v>0</v>
      </c>
      <c r="J66" s="36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6">
        <v>1969230</v>
      </c>
    </row>
    <row r="67" spans="1:16" ht="61.5" customHeight="1" x14ac:dyDescent="0.25">
      <c r="A67" s="32" t="s">
        <v>172</v>
      </c>
      <c r="B67" s="33"/>
      <c r="C67" s="34"/>
      <c r="D67" s="35" t="s">
        <v>171</v>
      </c>
      <c r="E67" s="36">
        <v>1969230</v>
      </c>
      <c r="F67" s="37">
        <v>1969230</v>
      </c>
      <c r="G67" s="37">
        <v>1571647</v>
      </c>
      <c r="H67" s="37">
        <v>24811</v>
      </c>
      <c r="I67" s="37">
        <v>0</v>
      </c>
      <c r="J67" s="36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6">
        <v>1969230</v>
      </c>
    </row>
    <row r="68" spans="1:16" ht="61.5" customHeight="1" x14ac:dyDescent="0.25">
      <c r="A68" s="38" t="s">
        <v>173</v>
      </c>
      <c r="B68" s="38" t="s">
        <v>67</v>
      </c>
      <c r="C68" s="39" t="s">
        <v>29</v>
      </c>
      <c r="D68" s="40" t="s">
        <v>68</v>
      </c>
      <c r="E68" s="41">
        <v>1969230</v>
      </c>
      <c r="F68" s="40">
        <v>1969230</v>
      </c>
      <c r="G68" s="40">
        <v>1571647</v>
      </c>
      <c r="H68" s="40">
        <v>24811</v>
      </c>
      <c r="I68" s="40">
        <v>0</v>
      </c>
      <c r="J68" s="41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1">
        <v>1969230</v>
      </c>
    </row>
    <row r="69" spans="1:16" ht="61.5" customHeight="1" x14ac:dyDescent="0.25">
      <c r="A69" s="32" t="s">
        <v>174</v>
      </c>
      <c r="B69" s="33"/>
      <c r="C69" s="34"/>
      <c r="D69" s="35" t="s">
        <v>175</v>
      </c>
      <c r="E69" s="36">
        <v>28033510</v>
      </c>
      <c r="F69" s="37">
        <v>9655750</v>
      </c>
      <c r="G69" s="37">
        <v>4133873</v>
      </c>
      <c r="H69" s="37">
        <v>2465784</v>
      </c>
      <c r="I69" s="37">
        <v>18377760</v>
      </c>
      <c r="J69" s="36">
        <v>176800</v>
      </c>
      <c r="K69" s="37">
        <v>0</v>
      </c>
      <c r="L69" s="37">
        <v>176800</v>
      </c>
      <c r="M69" s="37">
        <v>0</v>
      </c>
      <c r="N69" s="37">
        <v>0</v>
      </c>
      <c r="O69" s="37">
        <v>0</v>
      </c>
      <c r="P69" s="36">
        <v>28210310</v>
      </c>
    </row>
    <row r="70" spans="1:16" ht="61.5" customHeight="1" x14ac:dyDescent="0.25">
      <c r="A70" s="32" t="s">
        <v>176</v>
      </c>
      <c r="B70" s="33"/>
      <c r="C70" s="34"/>
      <c r="D70" s="35" t="s">
        <v>175</v>
      </c>
      <c r="E70" s="36">
        <v>28033510</v>
      </c>
      <c r="F70" s="37">
        <v>9655750</v>
      </c>
      <c r="G70" s="37">
        <v>4133873</v>
      </c>
      <c r="H70" s="37">
        <v>2465784</v>
      </c>
      <c r="I70" s="37">
        <v>18377760</v>
      </c>
      <c r="J70" s="36">
        <v>176800</v>
      </c>
      <c r="K70" s="37">
        <v>0</v>
      </c>
      <c r="L70" s="37">
        <v>176800</v>
      </c>
      <c r="M70" s="37">
        <v>0</v>
      </c>
      <c r="N70" s="37">
        <v>0</v>
      </c>
      <c r="O70" s="37">
        <v>0</v>
      </c>
      <c r="P70" s="36">
        <v>28210310</v>
      </c>
    </row>
    <row r="71" spans="1:16" ht="61.5" customHeight="1" x14ac:dyDescent="0.25">
      <c r="A71" s="38" t="s">
        <v>177</v>
      </c>
      <c r="B71" s="38" t="s">
        <v>67</v>
      </c>
      <c r="C71" s="39" t="s">
        <v>29</v>
      </c>
      <c r="D71" s="40" t="s">
        <v>68</v>
      </c>
      <c r="E71" s="41">
        <v>5298110</v>
      </c>
      <c r="F71" s="40">
        <v>5298110</v>
      </c>
      <c r="G71" s="40">
        <v>4133873</v>
      </c>
      <c r="H71" s="40">
        <v>45784</v>
      </c>
      <c r="I71" s="40">
        <v>0</v>
      </c>
      <c r="J71" s="41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1">
        <v>5298110</v>
      </c>
    </row>
    <row r="72" spans="1:16" ht="61.5" customHeight="1" x14ac:dyDescent="0.25">
      <c r="A72" s="38" t="s">
        <v>178</v>
      </c>
      <c r="B72" s="38" t="s">
        <v>179</v>
      </c>
      <c r="C72" s="39" t="s">
        <v>180</v>
      </c>
      <c r="D72" s="40" t="s">
        <v>181</v>
      </c>
      <c r="E72" s="41">
        <v>140000</v>
      </c>
      <c r="F72" s="40">
        <v>140000</v>
      </c>
      <c r="G72" s="40">
        <v>0</v>
      </c>
      <c r="H72" s="40">
        <v>0</v>
      </c>
      <c r="I72" s="40">
        <v>0</v>
      </c>
      <c r="J72" s="41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1">
        <v>140000</v>
      </c>
    </row>
    <row r="73" spans="1:16" ht="61.5" customHeight="1" x14ac:dyDescent="0.25">
      <c r="A73" s="38" t="s">
        <v>182</v>
      </c>
      <c r="B73" s="38" t="s">
        <v>168</v>
      </c>
      <c r="C73" s="39" t="s">
        <v>165</v>
      </c>
      <c r="D73" s="40" t="s">
        <v>277</v>
      </c>
      <c r="E73" s="41">
        <v>300000</v>
      </c>
      <c r="F73" s="40">
        <v>300000</v>
      </c>
      <c r="G73" s="40">
        <v>0</v>
      </c>
      <c r="H73" s="40">
        <v>0</v>
      </c>
      <c r="I73" s="40">
        <v>0</v>
      </c>
      <c r="J73" s="41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41">
        <v>300000</v>
      </c>
    </row>
    <row r="74" spans="1:16" ht="61.5" customHeight="1" x14ac:dyDescent="0.25">
      <c r="A74" s="38" t="s">
        <v>183</v>
      </c>
      <c r="B74" s="38" t="s">
        <v>184</v>
      </c>
      <c r="C74" s="39" t="s">
        <v>185</v>
      </c>
      <c r="D74" s="40" t="s">
        <v>186</v>
      </c>
      <c r="E74" s="41">
        <v>930000</v>
      </c>
      <c r="F74" s="40">
        <v>930000</v>
      </c>
      <c r="G74" s="40">
        <v>0</v>
      </c>
      <c r="H74" s="40">
        <v>0</v>
      </c>
      <c r="I74" s="40">
        <v>0</v>
      </c>
      <c r="J74" s="41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1">
        <v>930000</v>
      </c>
    </row>
    <row r="75" spans="1:16" ht="61.5" customHeight="1" x14ac:dyDescent="0.25">
      <c r="A75" s="38" t="s">
        <v>187</v>
      </c>
      <c r="B75" s="38" t="s">
        <v>188</v>
      </c>
      <c r="C75" s="39" t="s">
        <v>189</v>
      </c>
      <c r="D75" s="40" t="s">
        <v>190</v>
      </c>
      <c r="E75" s="41">
        <v>2005000</v>
      </c>
      <c r="F75" s="40">
        <v>0</v>
      </c>
      <c r="G75" s="40">
        <v>0</v>
      </c>
      <c r="H75" s="40">
        <v>0</v>
      </c>
      <c r="I75" s="40">
        <v>2005000</v>
      </c>
      <c r="J75" s="41">
        <v>0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  <c r="P75" s="41">
        <v>2005000</v>
      </c>
    </row>
    <row r="76" spans="1:16" ht="61.5" customHeight="1" x14ac:dyDescent="0.25">
      <c r="A76" s="38" t="s">
        <v>191</v>
      </c>
      <c r="B76" s="38" t="s">
        <v>192</v>
      </c>
      <c r="C76" s="39" t="s">
        <v>189</v>
      </c>
      <c r="D76" s="40" t="s">
        <v>193</v>
      </c>
      <c r="E76" s="41">
        <v>765000</v>
      </c>
      <c r="F76" s="40">
        <v>0</v>
      </c>
      <c r="G76" s="40">
        <v>0</v>
      </c>
      <c r="H76" s="40">
        <v>0</v>
      </c>
      <c r="I76" s="40">
        <v>765000</v>
      </c>
      <c r="J76" s="41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1">
        <v>765000</v>
      </c>
    </row>
    <row r="77" spans="1:16" ht="61.5" customHeight="1" x14ac:dyDescent="0.25">
      <c r="A77" s="38" t="s">
        <v>194</v>
      </c>
      <c r="B77" s="38" t="s">
        <v>195</v>
      </c>
      <c r="C77" s="39" t="s">
        <v>189</v>
      </c>
      <c r="D77" s="40" t="s">
        <v>196</v>
      </c>
      <c r="E77" s="41">
        <v>18045400</v>
      </c>
      <c r="F77" s="40">
        <v>2437640</v>
      </c>
      <c r="G77" s="40">
        <v>0</v>
      </c>
      <c r="H77" s="40">
        <v>2420000</v>
      </c>
      <c r="I77" s="40">
        <v>15607760</v>
      </c>
      <c r="J77" s="41">
        <v>0</v>
      </c>
      <c r="K77" s="40">
        <v>0</v>
      </c>
      <c r="L77" s="40">
        <v>0</v>
      </c>
      <c r="M77" s="40">
        <v>0</v>
      </c>
      <c r="N77" s="40">
        <v>0</v>
      </c>
      <c r="O77" s="40">
        <v>0</v>
      </c>
      <c r="P77" s="41">
        <v>18045400</v>
      </c>
    </row>
    <row r="78" spans="1:16" ht="61.5" customHeight="1" x14ac:dyDescent="0.25">
      <c r="A78" s="38" t="s">
        <v>197</v>
      </c>
      <c r="B78" s="38" t="s">
        <v>198</v>
      </c>
      <c r="C78" s="39" t="s">
        <v>199</v>
      </c>
      <c r="D78" s="40" t="s">
        <v>200</v>
      </c>
      <c r="E78" s="41">
        <v>450000</v>
      </c>
      <c r="F78" s="40">
        <v>450000</v>
      </c>
      <c r="G78" s="40">
        <v>0</v>
      </c>
      <c r="H78" s="40">
        <v>0</v>
      </c>
      <c r="I78" s="40">
        <v>0</v>
      </c>
      <c r="J78" s="41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1">
        <v>450000</v>
      </c>
    </row>
    <row r="79" spans="1:16" ht="61.5" customHeight="1" x14ac:dyDescent="0.25">
      <c r="A79" s="38" t="s">
        <v>201</v>
      </c>
      <c r="B79" s="38" t="s">
        <v>202</v>
      </c>
      <c r="C79" s="39" t="s">
        <v>203</v>
      </c>
      <c r="D79" s="40" t="s">
        <v>204</v>
      </c>
      <c r="E79" s="41">
        <v>100000</v>
      </c>
      <c r="F79" s="40">
        <v>100000</v>
      </c>
      <c r="G79" s="40">
        <v>0</v>
      </c>
      <c r="H79" s="40">
        <v>0</v>
      </c>
      <c r="I79" s="40">
        <v>0</v>
      </c>
      <c r="J79" s="41">
        <v>0</v>
      </c>
      <c r="K79" s="40">
        <v>0</v>
      </c>
      <c r="L79" s="40">
        <v>0</v>
      </c>
      <c r="M79" s="40">
        <v>0</v>
      </c>
      <c r="N79" s="40">
        <v>0</v>
      </c>
      <c r="O79" s="40">
        <v>0</v>
      </c>
      <c r="P79" s="41">
        <v>100000</v>
      </c>
    </row>
    <row r="80" spans="1:16" ht="61.5" customHeight="1" x14ac:dyDescent="0.25">
      <c r="A80" s="38" t="s">
        <v>205</v>
      </c>
      <c r="B80" s="38" t="s">
        <v>206</v>
      </c>
      <c r="C80" s="39" t="s">
        <v>207</v>
      </c>
      <c r="D80" s="40" t="s">
        <v>208</v>
      </c>
      <c r="E80" s="41">
        <v>0</v>
      </c>
      <c r="F80" s="40">
        <v>0</v>
      </c>
      <c r="G80" s="40">
        <v>0</v>
      </c>
      <c r="H80" s="40">
        <v>0</v>
      </c>
      <c r="I80" s="40">
        <v>0</v>
      </c>
      <c r="J80" s="41">
        <v>176800</v>
      </c>
      <c r="K80" s="40">
        <v>0</v>
      </c>
      <c r="L80" s="40">
        <v>176800</v>
      </c>
      <c r="M80" s="40">
        <v>0</v>
      </c>
      <c r="N80" s="40">
        <v>0</v>
      </c>
      <c r="O80" s="40">
        <v>0</v>
      </c>
      <c r="P80" s="41">
        <v>176800</v>
      </c>
    </row>
    <row r="81" spans="1:16" ht="61.5" customHeight="1" x14ac:dyDescent="0.25">
      <c r="A81" s="32" t="s">
        <v>209</v>
      </c>
      <c r="B81" s="33"/>
      <c r="C81" s="34"/>
      <c r="D81" s="35" t="s">
        <v>210</v>
      </c>
      <c r="E81" s="36">
        <v>1772410</v>
      </c>
      <c r="F81" s="37">
        <v>1772410</v>
      </c>
      <c r="G81" s="37">
        <v>1342900</v>
      </c>
      <c r="H81" s="37">
        <v>61600</v>
      </c>
      <c r="I81" s="37">
        <v>0</v>
      </c>
      <c r="J81" s="36">
        <v>270300</v>
      </c>
      <c r="K81" s="37">
        <v>0</v>
      </c>
      <c r="L81" s="37">
        <v>230300</v>
      </c>
      <c r="M81" s="37">
        <v>0</v>
      </c>
      <c r="N81" s="37">
        <v>0</v>
      </c>
      <c r="O81" s="37">
        <v>40000</v>
      </c>
      <c r="P81" s="36">
        <v>2042710</v>
      </c>
    </row>
    <row r="82" spans="1:16" ht="25.5" x14ac:dyDescent="0.25">
      <c r="A82" s="32" t="s">
        <v>211</v>
      </c>
      <c r="B82" s="33"/>
      <c r="C82" s="34"/>
      <c r="D82" s="35" t="s">
        <v>210</v>
      </c>
      <c r="E82" s="36">
        <v>1772410</v>
      </c>
      <c r="F82" s="37">
        <v>1772410</v>
      </c>
      <c r="G82" s="37">
        <v>1342900</v>
      </c>
      <c r="H82" s="37">
        <v>61600</v>
      </c>
      <c r="I82" s="37">
        <v>0</v>
      </c>
      <c r="J82" s="36">
        <v>270300</v>
      </c>
      <c r="K82" s="37">
        <v>0</v>
      </c>
      <c r="L82" s="37">
        <v>230300</v>
      </c>
      <c r="M82" s="37">
        <v>0</v>
      </c>
      <c r="N82" s="37">
        <v>0</v>
      </c>
      <c r="O82" s="37">
        <v>40000</v>
      </c>
      <c r="P82" s="36">
        <v>2042710</v>
      </c>
    </row>
    <row r="83" spans="1:16" ht="38.25" x14ac:dyDescent="0.25">
      <c r="A83" s="38" t="s">
        <v>212</v>
      </c>
      <c r="B83" s="38" t="s">
        <v>67</v>
      </c>
      <c r="C83" s="39" t="s">
        <v>29</v>
      </c>
      <c r="D83" s="40" t="s">
        <v>68</v>
      </c>
      <c r="E83" s="41">
        <v>1772410</v>
      </c>
      <c r="F83" s="40">
        <v>1772410</v>
      </c>
      <c r="G83" s="40">
        <v>1342900</v>
      </c>
      <c r="H83" s="40">
        <v>61600</v>
      </c>
      <c r="I83" s="40">
        <v>0</v>
      </c>
      <c r="J83" s="41">
        <v>270300</v>
      </c>
      <c r="K83" s="40">
        <v>0</v>
      </c>
      <c r="L83" s="40">
        <v>230300</v>
      </c>
      <c r="M83" s="40">
        <v>0</v>
      </c>
      <c r="N83" s="40">
        <v>0</v>
      </c>
      <c r="O83" s="40">
        <v>40000</v>
      </c>
      <c r="P83" s="41">
        <v>2042710</v>
      </c>
    </row>
    <row r="84" spans="1:16" ht="25.5" x14ac:dyDescent="0.25">
      <c r="A84" s="32" t="s">
        <v>213</v>
      </c>
      <c r="B84" s="33"/>
      <c r="C84" s="34"/>
      <c r="D84" s="35" t="s">
        <v>214</v>
      </c>
      <c r="E84" s="36">
        <v>1834730</v>
      </c>
      <c r="F84" s="37">
        <v>1834730</v>
      </c>
      <c r="G84" s="37">
        <v>1432510</v>
      </c>
      <c r="H84" s="37">
        <v>26450</v>
      </c>
      <c r="I84" s="37">
        <v>0</v>
      </c>
      <c r="J84" s="36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6">
        <v>1834730</v>
      </c>
    </row>
    <row r="85" spans="1:16" ht="25.5" x14ac:dyDescent="0.25">
      <c r="A85" s="32" t="s">
        <v>215</v>
      </c>
      <c r="B85" s="33"/>
      <c r="C85" s="34"/>
      <c r="D85" s="35" t="s">
        <v>214</v>
      </c>
      <c r="E85" s="36">
        <v>1834730</v>
      </c>
      <c r="F85" s="37">
        <v>1834730</v>
      </c>
      <c r="G85" s="37">
        <v>1432510</v>
      </c>
      <c r="H85" s="37">
        <v>26450</v>
      </c>
      <c r="I85" s="37">
        <v>0</v>
      </c>
      <c r="J85" s="36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6">
        <v>1834730</v>
      </c>
    </row>
    <row r="86" spans="1:16" ht="38.25" x14ac:dyDescent="0.25">
      <c r="A86" s="38" t="s">
        <v>216</v>
      </c>
      <c r="B86" s="38" t="s">
        <v>67</v>
      </c>
      <c r="C86" s="39" t="s">
        <v>29</v>
      </c>
      <c r="D86" s="40" t="s">
        <v>68</v>
      </c>
      <c r="E86" s="41">
        <v>1834730</v>
      </c>
      <c r="F86" s="40">
        <v>1834730</v>
      </c>
      <c r="G86" s="40">
        <v>1432510</v>
      </c>
      <c r="H86" s="40">
        <v>26450</v>
      </c>
      <c r="I86" s="40">
        <v>0</v>
      </c>
      <c r="J86" s="41">
        <v>0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1">
        <v>1834730</v>
      </c>
    </row>
    <row r="87" spans="1:16" ht="25.5" x14ac:dyDescent="0.25">
      <c r="A87" s="32" t="s">
        <v>217</v>
      </c>
      <c r="B87" s="33"/>
      <c r="C87" s="34"/>
      <c r="D87" s="35" t="s">
        <v>218</v>
      </c>
      <c r="E87" s="36">
        <v>5302150</v>
      </c>
      <c r="F87" s="37">
        <v>3502150</v>
      </c>
      <c r="G87" s="37">
        <v>2409700</v>
      </c>
      <c r="H87" s="37">
        <v>42500</v>
      </c>
      <c r="I87" s="37">
        <v>0</v>
      </c>
      <c r="J87" s="36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6">
        <v>5302150</v>
      </c>
    </row>
    <row r="88" spans="1:16" ht="25.5" x14ac:dyDescent="0.25">
      <c r="A88" s="32" t="s">
        <v>219</v>
      </c>
      <c r="B88" s="33"/>
      <c r="C88" s="34"/>
      <c r="D88" s="35" t="s">
        <v>218</v>
      </c>
      <c r="E88" s="36">
        <v>5302150</v>
      </c>
      <c r="F88" s="37">
        <v>3502150</v>
      </c>
      <c r="G88" s="37">
        <v>2409700</v>
      </c>
      <c r="H88" s="37">
        <v>42500</v>
      </c>
      <c r="I88" s="37">
        <v>0</v>
      </c>
      <c r="J88" s="36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6">
        <v>5302150</v>
      </c>
    </row>
    <row r="89" spans="1:16" ht="38.25" x14ac:dyDescent="0.25">
      <c r="A89" s="38" t="s">
        <v>220</v>
      </c>
      <c r="B89" s="38" t="s">
        <v>67</v>
      </c>
      <c r="C89" s="39" t="s">
        <v>29</v>
      </c>
      <c r="D89" s="40" t="s">
        <v>68</v>
      </c>
      <c r="E89" s="41">
        <v>3391450</v>
      </c>
      <c r="F89" s="40">
        <v>3391450</v>
      </c>
      <c r="G89" s="40">
        <v>2409700</v>
      </c>
      <c r="H89" s="40">
        <v>42500</v>
      </c>
      <c r="I89" s="40">
        <v>0</v>
      </c>
      <c r="J89" s="41">
        <v>0</v>
      </c>
      <c r="K89" s="40">
        <v>0</v>
      </c>
      <c r="L89" s="40">
        <v>0</v>
      </c>
      <c r="M89" s="40">
        <v>0</v>
      </c>
      <c r="N89" s="40">
        <v>0</v>
      </c>
      <c r="O89" s="40">
        <v>0</v>
      </c>
      <c r="P89" s="41">
        <v>3391450</v>
      </c>
    </row>
    <row r="90" spans="1:16" x14ac:dyDescent="0.25">
      <c r="A90" s="38" t="s">
        <v>221</v>
      </c>
      <c r="B90" s="38" t="s">
        <v>222</v>
      </c>
      <c r="C90" s="39" t="s">
        <v>33</v>
      </c>
      <c r="D90" s="40" t="s">
        <v>223</v>
      </c>
      <c r="E90" s="41">
        <v>1800000</v>
      </c>
      <c r="F90" s="40">
        <v>0</v>
      </c>
      <c r="G90" s="40">
        <v>0</v>
      </c>
      <c r="H90" s="40">
        <v>0</v>
      </c>
      <c r="I90" s="40">
        <v>0</v>
      </c>
      <c r="J90" s="41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1">
        <v>1800000</v>
      </c>
    </row>
    <row r="91" spans="1:16" x14ac:dyDescent="0.25">
      <c r="A91" s="38" t="s">
        <v>224</v>
      </c>
      <c r="B91" s="38" t="s">
        <v>225</v>
      </c>
      <c r="C91" s="39" t="s">
        <v>32</v>
      </c>
      <c r="D91" s="40" t="s">
        <v>9</v>
      </c>
      <c r="E91" s="41">
        <v>110700</v>
      </c>
      <c r="F91" s="40">
        <v>110700</v>
      </c>
      <c r="G91" s="40">
        <v>0</v>
      </c>
      <c r="H91" s="40">
        <v>0</v>
      </c>
      <c r="I91" s="40">
        <v>0</v>
      </c>
      <c r="J91" s="41">
        <v>0</v>
      </c>
      <c r="K91" s="40">
        <v>0</v>
      </c>
      <c r="L91" s="40">
        <v>0</v>
      </c>
      <c r="M91" s="40">
        <v>0</v>
      </c>
      <c r="N91" s="40">
        <v>0</v>
      </c>
      <c r="O91" s="40">
        <v>0</v>
      </c>
      <c r="P91" s="41">
        <v>110700</v>
      </c>
    </row>
    <row r="92" spans="1:16" x14ac:dyDescent="0.25">
      <c r="A92" s="42" t="s">
        <v>8</v>
      </c>
      <c r="B92" s="43" t="s">
        <v>8</v>
      </c>
      <c r="C92" s="44" t="s">
        <v>8</v>
      </c>
      <c r="D92" s="45" t="s">
        <v>226</v>
      </c>
      <c r="E92" s="36">
        <v>430396968</v>
      </c>
      <c r="F92" s="36">
        <v>408901708</v>
      </c>
      <c r="G92" s="36">
        <v>246498101</v>
      </c>
      <c r="H92" s="36">
        <v>41251266</v>
      </c>
      <c r="I92" s="36">
        <v>19695260</v>
      </c>
      <c r="J92" s="36">
        <v>15979640</v>
      </c>
      <c r="K92" s="36">
        <v>14500000</v>
      </c>
      <c r="L92" s="36">
        <v>1439640</v>
      </c>
      <c r="M92" s="36">
        <v>0</v>
      </c>
      <c r="N92" s="36">
        <v>823500</v>
      </c>
      <c r="O92" s="36">
        <v>14540000</v>
      </c>
      <c r="P92" s="36">
        <v>446376608</v>
      </c>
    </row>
    <row r="94" spans="1:16" x14ac:dyDescent="0.25">
      <c r="B94" s="49" t="s">
        <v>267</v>
      </c>
      <c r="C94" s="49"/>
      <c r="D94" s="49"/>
      <c r="E94" s="49"/>
    </row>
    <row r="96" spans="1:16" x14ac:dyDescent="0.25"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</row>
    <row r="97" spans="5:10" x14ac:dyDescent="0.25">
      <c r="E97" s="29"/>
      <c r="J97" s="29"/>
    </row>
  </sheetData>
  <mergeCells count="24">
    <mergeCell ref="M2:P4"/>
    <mergeCell ref="A5:P5"/>
    <mergeCell ref="A6:P6"/>
    <mergeCell ref="A9:A12"/>
    <mergeCell ref="B9:B12"/>
    <mergeCell ref="C9:C12"/>
    <mergeCell ref="D9:D12"/>
    <mergeCell ref="B94:E94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E9:I9"/>
    <mergeCell ref="E10:E12"/>
    <mergeCell ref="F10:F12"/>
    <mergeCell ref="G10:H10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rowBreaks count="1" manualBreakCount="1">
    <brk id="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view="pageBreakPreview" topLeftCell="A67" zoomScale="115" zoomScaleNormal="100" zoomScaleSheetLayoutView="115" workbookViewId="0">
      <selection activeCell="I71" sqref="I71"/>
    </sheetView>
  </sheetViews>
  <sheetFormatPr defaultRowHeight="15" x14ac:dyDescent="0.25"/>
  <cols>
    <col min="1" max="1" width="23.85546875" customWidth="1"/>
    <col min="4" max="5" width="38.42578125" customWidth="1"/>
    <col min="6" max="6" width="29" customWidth="1"/>
    <col min="7" max="7" width="16.28515625" customWidth="1"/>
    <col min="8" max="8" width="16" customWidth="1"/>
    <col min="9" max="10" width="15.5703125" customWidth="1"/>
    <col min="13" max="13" width="11.28515625" bestFit="1" customWidth="1"/>
  </cols>
  <sheetData>
    <row r="1" spans="1:10" x14ac:dyDescent="0.25">
      <c r="H1" t="s">
        <v>227</v>
      </c>
    </row>
    <row r="2" spans="1:10" ht="120.75" customHeight="1" x14ac:dyDescent="0.25">
      <c r="H2" s="53" t="s">
        <v>289</v>
      </c>
      <c r="I2" s="53"/>
      <c r="J2" s="53"/>
    </row>
    <row r="5" spans="1:10" x14ac:dyDescent="0.25">
      <c r="A5" s="49" t="s">
        <v>228</v>
      </c>
      <c r="B5" s="51"/>
      <c r="C5" s="51"/>
      <c r="D5" s="51"/>
      <c r="E5" s="51"/>
      <c r="F5" s="51"/>
      <c r="G5" s="51"/>
      <c r="H5" s="51"/>
      <c r="I5" s="51"/>
      <c r="J5" s="51"/>
    </row>
    <row r="7" spans="1:10" x14ac:dyDescent="0.25">
      <c r="A7" s="16" t="s">
        <v>0</v>
      </c>
    </row>
    <row r="8" spans="1:10" x14ac:dyDescent="0.25">
      <c r="A8" t="s">
        <v>1</v>
      </c>
      <c r="J8" s="28" t="s">
        <v>2</v>
      </c>
    </row>
    <row r="9" spans="1:10" ht="15" customHeight="1" x14ac:dyDescent="0.25">
      <c r="A9" s="54" t="s">
        <v>14</v>
      </c>
      <c r="B9" s="54" t="s">
        <v>15</v>
      </c>
      <c r="C9" s="54" t="s">
        <v>16</v>
      </c>
      <c r="D9" s="52" t="s">
        <v>17</v>
      </c>
      <c r="E9" s="52" t="s">
        <v>229</v>
      </c>
      <c r="F9" s="54" t="s">
        <v>230</v>
      </c>
      <c r="G9" s="55" t="s">
        <v>3</v>
      </c>
      <c r="H9" s="52" t="s">
        <v>4</v>
      </c>
      <c r="I9" s="52" t="s">
        <v>5</v>
      </c>
      <c r="J9" s="52"/>
    </row>
    <row r="10" spans="1:10" ht="101.25" customHeight="1" x14ac:dyDescent="0.25">
      <c r="A10" s="52"/>
      <c r="B10" s="52"/>
      <c r="C10" s="52"/>
      <c r="D10" s="52"/>
      <c r="E10" s="52"/>
      <c r="F10" s="52"/>
      <c r="G10" s="55"/>
      <c r="H10" s="52"/>
      <c r="I10" s="25" t="s">
        <v>6</v>
      </c>
      <c r="J10" s="25" t="s">
        <v>7</v>
      </c>
    </row>
    <row r="11" spans="1:10" x14ac:dyDescent="0.25">
      <c r="A11" s="25">
        <v>1</v>
      </c>
      <c r="B11" s="25">
        <v>2</v>
      </c>
      <c r="C11" s="25">
        <v>3</v>
      </c>
      <c r="D11" s="25">
        <v>4</v>
      </c>
      <c r="E11" s="25">
        <v>5</v>
      </c>
      <c r="F11" s="25">
        <v>6</v>
      </c>
      <c r="G11" s="26">
        <v>7</v>
      </c>
      <c r="H11" s="25">
        <v>8</v>
      </c>
      <c r="I11" s="6">
        <v>9</v>
      </c>
      <c r="J11" s="6">
        <v>10</v>
      </c>
    </row>
    <row r="12" spans="1:10" ht="32.25" customHeight="1" x14ac:dyDescent="0.25">
      <c r="A12" s="11" t="s">
        <v>24</v>
      </c>
      <c r="B12" s="11" t="s">
        <v>231</v>
      </c>
      <c r="C12" s="11" t="s">
        <v>231</v>
      </c>
      <c r="D12" s="17" t="s">
        <v>25</v>
      </c>
      <c r="E12" s="17" t="s">
        <v>231</v>
      </c>
      <c r="F12" s="17" t="s">
        <v>231</v>
      </c>
      <c r="G12" s="18">
        <f>G13</f>
        <v>23347500</v>
      </c>
      <c r="H12" s="18">
        <f t="shared" ref="H12:J12" si="0">H13</f>
        <v>22447500</v>
      </c>
      <c r="I12" s="18">
        <f t="shared" si="0"/>
        <v>900000</v>
      </c>
      <c r="J12" s="18">
        <f t="shared" si="0"/>
        <v>900000</v>
      </c>
    </row>
    <row r="13" spans="1:10" ht="33.75" customHeight="1" x14ac:dyDescent="0.25">
      <c r="A13" s="11" t="s">
        <v>26</v>
      </c>
      <c r="B13" s="11" t="s">
        <v>231</v>
      </c>
      <c r="C13" s="11" t="s">
        <v>231</v>
      </c>
      <c r="D13" s="17" t="s">
        <v>25</v>
      </c>
      <c r="E13" s="17" t="s">
        <v>231</v>
      </c>
      <c r="F13" s="17" t="s">
        <v>231</v>
      </c>
      <c r="G13" s="18">
        <f>SUM(G14:G19)</f>
        <v>23347500</v>
      </c>
      <c r="H13" s="18">
        <f t="shared" ref="H13:J13" si="1">SUM(H14:H19)</f>
        <v>22447500</v>
      </c>
      <c r="I13" s="18">
        <f t="shared" si="1"/>
        <v>900000</v>
      </c>
      <c r="J13" s="18">
        <f t="shared" si="1"/>
        <v>900000</v>
      </c>
    </row>
    <row r="14" spans="1:10" ht="70.5" customHeight="1" x14ac:dyDescent="0.25">
      <c r="A14" s="25" t="s">
        <v>35</v>
      </c>
      <c r="B14" s="25" t="s">
        <v>36</v>
      </c>
      <c r="C14" s="25" t="s">
        <v>37</v>
      </c>
      <c r="D14" s="3" t="s">
        <v>38</v>
      </c>
      <c r="E14" s="3" t="s">
        <v>232</v>
      </c>
      <c r="F14" s="3" t="s">
        <v>233</v>
      </c>
      <c r="G14" s="4">
        <v>12000000</v>
      </c>
      <c r="H14" s="5">
        <v>12000000</v>
      </c>
      <c r="I14" s="5">
        <v>0</v>
      </c>
      <c r="J14" s="5">
        <v>0</v>
      </c>
    </row>
    <row r="15" spans="1:10" ht="76.5" customHeight="1" x14ac:dyDescent="0.25">
      <c r="A15" s="25" t="s">
        <v>39</v>
      </c>
      <c r="B15" s="25" t="s">
        <v>40</v>
      </c>
      <c r="C15" s="25" t="s">
        <v>41</v>
      </c>
      <c r="D15" s="3" t="s">
        <v>42</v>
      </c>
      <c r="E15" s="3" t="s">
        <v>234</v>
      </c>
      <c r="F15" s="3" t="s">
        <v>233</v>
      </c>
      <c r="G15" s="4">
        <v>7000000</v>
      </c>
      <c r="H15" s="5">
        <v>7000000</v>
      </c>
      <c r="I15" s="5">
        <v>0</v>
      </c>
      <c r="J15" s="5">
        <v>0</v>
      </c>
    </row>
    <row r="16" spans="1:10" ht="118.5" customHeight="1" x14ac:dyDescent="0.25">
      <c r="A16" s="25" t="s">
        <v>43</v>
      </c>
      <c r="B16" s="25" t="s">
        <v>44</v>
      </c>
      <c r="C16" s="25" t="s">
        <v>45</v>
      </c>
      <c r="D16" s="3" t="s">
        <v>46</v>
      </c>
      <c r="E16" s="3" t="s">
        <v>232</v>
      </c>
      <c r="F16" s="3" t="s">
        <v>233</v>
      </c>
      <c r="G16" s="4">
        <v>900000</v>
      </c>
      <c r="H16" s="5">
        <v>0</v>
      </c>
      <c r="I16" s="5">
        <v>900000</v>
      </c>
      <c r="J16" s="5">
        <v>900000</v>
      </c>
    </row>
    <row r="17" spans="1:10" ht="80.25" customHeight="1" x14ac:dyDescent="0.25">
      <c r="A17" s="25" t="s">
        <v>47</v>
      </c>
      <c r="B17" s="25" t="s">
        <v>48</v>
      </c>
      <c r="C17" s="25" t="s">
        <v>49</v>
      </c>
      <c r="D17" s="3" t="s">
        <v>50</v>
      </c>
      <c r="E17" s="3" t="s">
        <v>235</v>
      </c>
      <c r="F17" s="3" t="s">
        <v>236</v>
      </c>
      <c r="G17" s="4">
        <v>500000</v>
      </c>
      <c r="H17" s="5">
        <v>500000</v>
      </c>
      <c r="I17" s="5">
        <v>0</v>
      </c>
      <c r="J17" s="5">
        <v>0</v>
      </c>
    </row>
    <row r="18" spans="1:10" ht="79.5" customHeight="1" x14ac:dyDescent="0.25">
      <c r="A18" s="25" t="s">
        <v>55</v>
      </c>
      <c r="B18" s="25" t="s">
        <v>56</v>
      </c>
      <c r="C18" s="25" t="s">
        <v>57</v>
      </c>
      <c r="D18" s="3" t="s">
        <v>58</v>
      </c>
      <c r="E18" s="3" t="s">
        <v>237</v>
      </c>
      <c r="F18" s="3" t="s">
        <v>238</v>
      </c>
      <c r="G18" s="4">
        <v>2747500</v>
      </c>
      <c r="H18" s="5">
        <v>2747500</v>
      </c>
      <c r="I18" s="5">
        <v>0</v>
      </c>
      <c r="J18" s="5">
        <v>0</v>
      </c>
    </row>
    <row r="19" spans="1:10" ht="87" customHeight="1" x14ac:dyDescent="0.25">
      <c r="A19" s="25" t="s">
        <v>59</v>
      </c>
      <c r="B19" s="25" t="s">
        <v>60</v>
      </c>
      <c r="C19" s="25" t="s">
        <v>61</v>
      </c>
      <c r="D19" s="3" t="s">
        <v>62</v>
      </c>
      <c r="E19" s="3" t="s">
        <v>235</v>
      </c>
      <c r="F19" s="3" t="s">
        <v>236</v>
      </c>
      <c r="G19" s="4">
        <v>200000</v>
      </c>
      <c r="H19" s="5">
        <v>200000</v>
      </c>
      <c r="I19" s="5">
        <v>0</v>
      </c>
      <c r="J19" s="5">
        <v>0</v>
      </c>
    </row>
    <row r="20" spans="1:10" ht="74.25" customHeight="1" x14ac:dyDescent="0.25">
      <c r="A20" s="11" t="s">
        <v>63</v>
      </c>
      <c r="B20" s="11" t="s">
        <v>231</v>
      </c>
      <c r="C20" s="11" t="s">
        <v>231</v>
      </c>
      <c r="D20" s="17" t="s">
        <v>64</v>
      </c>
      <c r="E20" s="17" t="s">
        <v>231</v>
      </c>
      <c r="F20" s="17" t="s">
        <v>231</v>
      </c>
      <c r="G20" s="18">
        <f>G21</f>
        <v>286779554</v>
      </c>
      <c r="H20" s="18">
        <f t="shared" ref="H20:J20" si="2">H21</f>
        <v>272172814</v>
      </c>
      <c r="I20" s="18">
        <f t="shared" si="2"/>
        <v>14606740</v>
      </c>
      <c r="J20" s="18">
        <f t="shared" si="2"/>
        <v>13600000</v>
      </c>
    </row>
    <row r="21" spans="1:10" ht="69" customHeight="1" x14ac:dyDescent="0.25">
      <c r="A21" s="11" t="s">
        <v>65</v>
      </c>
      <c r="B21" s="11" t="s">
        <v>231</v>
      </c>
      <c r="C21" s="11" t="s">
        <v>231</v>
      </c>
      <c r="D21" s="17" t="s">
        <v>64</v>
      </c>
      <c r="E21" s="17" t="s">
        <v>231</v>
      </c>
      <c r="F21" s="17" t="s">
        <v>231</v>
      </c>
      <c r="G21" s="18">
        <f>SUM(G22:G46)</f>
        <v>286779554</v>
      </c>
      <c r="H21" s="18">
        <f t="shared" ref="H21:J21" si="3">SUM(H22:H46)</f>
        <v>272172814</v>
      </c>
      <c r="I21" s="18">
        <f t="shared" si="3"/>
        <v>14606740</v>
      </c>
      <c r="J21" s="18">
        <f t="shared" si="3"/>
        <v>13600000</v>
      </c>
    </row>
    <row r="22" spans="1:10" ht="75.75" customHeight="1" x14ac:dyDescent="0.25">
      <c r="A22" s="25" t="s">
        <v>69</v>
      </c>
      <c r="B22" s="25" t="s">
        <v>70</v>
      </c>
      <c r="C22" s="25" t="s">
        <v>71</v>
      </c>
      <c r="D22" s="3" t="s">
        <v>72</v>
      </c>
      <c r="E22" s="3" t="s">
        <v>239</v>
      </c>
      <c r="F22" s="3" t="s">
        <v>240</v>
      </c>
      <c r="G22" s="4">
        <f>H22+I22</f>
        <v>47087830</v>
      </c>
      <c r="H22" s="5">
        <v>47077530</v>
      </c>
      <c r="I22" s="5">
        <v>10300</v>
      </c>
      <c r="J22" s="5">
        <v>0</v>
      </c>
    </row>
    <row r="23" spans="1:10" ht="118.5" customHeight="1" x14ac:dyDescent="0.25">
      <c r="A23" s="19" t="s">
        <v>73</v>
      </c>
      <c r="B23" s="25" t="s">
        <v>74</v>
      </c>
      <c r="C23" s="25" t="s">
        <v>75</v>
      </c>
      <c r="D23" s="3" t="s">
        <v>76</v>
      </c>
      <c r="E23" s="3" t="s">
        <v>239</v>
      </c>
      <c r="F23" s="3" t="s">
        <v>240</v>
      </c>
      <c r="G23" s="20">
        <f>H23</f>
        <v>66527070</v>
      </c>
      <c r="H23" s="5">
        <v>66527070</v>
      </c>
      <c r="I23" s="5">
        <v>0</v>
      </c>
      <c r="J23" s="5">
        <v>0</v>
      </c>
    </row>
    <row r="24" spans="1:10" ht="118.5" customHeight="1" x14ac:dyDescent="0.25">
      <c r="A24" s="12" t="s">
        <v>268</v>
      </c>
      <c r="B24" s="12" t="s">
        <v>269</v>
      </c>
      <c r="C24" s="13" t="s">
        <v>75</v>
      </c>
      <c r="D24" s="14" t="s">
        <v>270</v>
      </c>
      <c r="E24" s="3" t="s">
        <v>239</v>
      </c>
      <c r="F24" s="3" t="s">
        <v>240</v>
      </c>
      <c r="G24" s="20">
        <v>87574300</v>
      </c>
      <c r="H24" s="5">
        <v>87574300</v>
      </c>
      <c r="I24" s="5"/>
      <c r="J24" s="5"/>
    </row>
    <row r="25" spans="1:10" ht="118.5" customHeight="1" x14ac:dyDescent="0.25">
      <c r="A25" s="25" t="s">
        <v>77</v>
      </c>
      <c r="B25" s="25" t="s">
        <v>78</v>
      </c>
      <c r="C25" s="25" t="s">
        <v>79</v>
      </c>
      <c r="D25" s="3" t="s">
        <v>80</v>
      </c>
      <c r="E25" s="3" t="s">
        <v>239</v>
      </c>
      <c r="F25" s="3" t="s">
        <v>240</v>
      </c>
      <c r="G25" s="4">
        <v>12962980</v>
      </c>
      <c r="H25" s="5">
        <v>12939640</v>
      </c>
      <c r="I25" s="5">
        <v>23340</v>
      </c>
      <c r="J25" s="5">
        <v>0</v>
      </c>
    </row>
    <row r="26" spans="1:10" ht="93" customHeight="1" x14ac:dyDescent="0.25">
      <c r="A26" s="25" t="s">
        <v>81</v>
      </c>
      <c r="B26" s="25" t="s">
        <v>82</v>
      </c>
      <c r="C26" s="25" t="s">
        <v>79</v>
      </c>
      <c r="D26" s="3" t="s">
        <v>83</v>
      </c>
      <c r="E26" s="3" t="s">
        <v>241</v>
      </c>
      <c r="F26" s="3" t="s">
        <v>242</v>
      </c>
      <c r="G26" s="4">
        <v>7793540</v>
      </c>
      <c r="H26" s="5">
        <v>6970040</v>
      </c>
      <c r="I26" s="5">
        <v>823500</v>
      </c>
      <c r="J26" s="5">
        <v>0</v>
      </c>
    </row>
    <row r="27" spans="1:10" ht="81.75" customHeight="1" x14ac:dyDescent="0.25">
      <c r="A27" s="25" t="s">
        <v>84</v>
      </c>
      <c r="B27" s="25" t="s">
        <v>85</v>
      </c>
      <c r="C27" s="25" t="s">
        <v>86</v>
      </c>
      <c r="D27" s="3" t="s">
        <v>87</v>
      </c>
      <c r="E27" s="3" t="s">
        <v>239</v>
      </c>
      <c r="F27" s="3" t="s">
        <v>240</v>
      </c>
      <c r="G27" s="4">
        <v>41720</v>
      </c>
      <c r="H27" s="5">
        <v>41720</v>
      </c>
      <c r="I27" s="5">
        <v>0</v>
      </c>
      <c r="J27" s="5">
        <v>0</v>
      </c>
    </row>
    <row r="28" spans="1:10" ht="118.5" customHeight="1" x14ac:dyDescent="0.25">
      <c r="A28" s="25" t="s">
        <v>88</v>
      </c>
      <c r="B28" s="25" t="s">
        <v>89</v>
      </c>
      <c r="C28" s="25" t="s">
        <v>86</v>
      </c>
      <c r="D28" s="3" t="s">
        <v>90</v>
      </c>
      <c r="E28" s="3" t="s">
        <v>239</v>
      </c>
      <c r="F28" s="3" t="s">
        <v>240</v>
      </c>
      <c r="G28" s="4">
        <v>166670</v>
      </c>
      <c r="H28" s="5">
        <v>166670</v>
      </c>
      <c r="I28" s="5">
        <v>0</v>
      </c>
      <c r="J28" s="5">
        <v>0</v>
      </c>
    </row>
    <row r="29" spans="1:10" ht="118.5" customHeight="1" x14ac:dyDescent="0.25">
      <c r="A29" s="12" t="s">
        <v>271</v>
      </c>
      <c r="B29" s="12" t="s">
        <v>272</v>
      </c>
      <c r="C29" s="13" t="s">
        <v>86</v>
      </c>
      <c r="D29" s="14" t="s">
        <v>273</v>
      </c>
      <c r="E29" s="3" t="s">
        <v>239</v>
      </c>
      <c r="F29" s="3" t="s">
        <v>240</v>
      </c>
      <c r="G29" s="4">
        <v>982514</v>
      </c>
      <c r="H29" s="5">
        <v>982514</v>
      </c>
      <c r="I29" s="5"/>
      <c r="J29" s="5"/>
    </row>
    <row r="30" spans="1:10" ht="87" customHeight="1" x14ac:dyDescent="0.25">
      <c r="A30" s="25" t="s">
        <v>91</v>
      </c>
      <c r="B30" s="25" t="s">
        <v>92</v>
      </c>
      <c r="C30" s="25" t="s">
        <v>86</v>
      </c>
      <c r="D30" s="3" t="s">
        <v>93</v>
      </c>
      <c r="E30" s="3" t="s">
        <v>239</v>
      </c>
      <c r="F30" s="3" t="s">
        <v>240</v>
      </c>
      <c r="G30" s="4">
        <v>712250</v>
      </c>
      <c r="H30" s="5">
        <v>712250</v>
      </c>
      <c r="I30" s="5">
        <v>0</v>
      </c>
      <c r="J30" s="5">
        <v>0</v>
      </c>
    </row>
    <row r="31" spans="1:10" ht="118.5" customHeight="1" x14ac:dyDescent="0.25">
      <c r="A31" s="25" t="s">
        <v>94</v>
      </c>
      <c r="B31" s="25" t="s">
        <v>95</v>
      </c>
      <c r="C31" s="25" t="s">
        <v>86</v>
      </c>
      <c r="D31" s="3" t="s">
        <v>96</v>
      </c>
      <c r="E31" s="3" t="s">
        <v>239</v>
      </c>
      <c r="F31" s="3" t="s">
        <v>240</v>
      </c>
      <c r="G31" s="4">
        <v>200000</v>
      </c>
      <c r="H31" s="5">
        <v>0</v>
      </c>
      <c r="I31" s="5">
        <v>200000</v>
      </c>
      <c r="J31" s="5">
        <v>200000</v>
      </c>
    </row>
    <row r="32" spans="1:10" ht="118.5" customHeight="1" x14ac:dyDescent="0.25">
      <c r="A32" s="25" t="s">
        <v>97</v>
      </c>
      <c r="B32" s="25" t="s">
        <v>98</v>
      </c>
      <c r="C32" s="25" t="s">
        <v>86</v>
      </c>
      <c r="D32" s="3" t="s">
        <v>99</v>
      </c>
      <c r="E32" s="3" t="s">
        <v>239</v>
      </c>
      <c r="F32" s="3" t="s">
        <v>240</v>
      </c>
      <c r="G32" s="4">
        <v>1200000</v>
      </c>
      <c r="H32" s="5">
        <v>0</v>
      </c>
      <c r="I32" s="5">
        <v>1200000</v>
      </c>
      <c r="J32" s="5">
        <v>1200000</v>
      </c>
    </row>
    <row r="33" spans="1:13" ht="118.5" customHeight="1" x14ac:dyDescent="0.25">
      <c r="A33" s="25" t="s">
        <v>100</v>
      </c>
      <c r="B33" s="25" t="s">
        <v>101</v>
      </c>
      <c r="C33" s="25" t="s">
        <v>86</v>
      </c>
      <c r="D33" s="3" t="s">
        <v>102</v>
      </c>
      <c r="E33" s="3" t="s">
        <v>239</v>
      </c>
      <c r="F33" s="3" t="s">
        <v>240</v>
      </c>
      <c r="G33" s="4">
        <v>11000000</v>
      </c>
      <c r="H33" s="5">
        <v>0</v>
      </c>
      <c r="I33" s="5">
        <v>11000000</v>
      </c>
      <c r="J33" s="5">
        <v>11000000</v>
      </c>
    </row>
    <row r="34" spans="1:13" ht="118.5" customHeight="1" x14ac:dyDescent="0.25">
      <c r="A34" s="12" t="s">
        <v>278</v>
      </c>
      <c r="B34" s="12" t="s">
        <v>279</v>
      </c>
      <c r="C34" s="13" t="s">
        <v>86</v>
      </c>
      <c r="D34" s="14" t="s">
        <v>280</v>
      </c>
      <c r="E34" s="3" t="s">
        <v>239</v>
      </c>
      <c r="F34" s="3" t="s">
        <v>240</v>
      </c>
      <c r="G34" s="4">
        <v>9453700</v>
      </c>
      <c r="H34" s="5">
        <v>9453700</v>
      </c>
      <c r="I34" s="5"/>
      <c r="J34" s="5"/>
    </row>
    <row r="35" spans="1:13" ht="118.5" customHeight="1" x14ac:dyDescent="0.25">
      <c r="A35" s="12" t="s">
        <v>281</v>
      </c>
      <c r="B35" s="12" t="s">
        <v>282</v>
      </c>
      <c r="C35" s="13" t="s">
        <v>86</v>
      </c>
      <c r="D35" s="14" t="s">
        <v>283</v>
      </c>
      <c r="E35" s="3" t="s">
        <v>239</v>
      </c>
      <c r="F35" s="3" t="s">
        <v>240</v>
      </c>
      <c r="G35" s="4">
        <v>100000</v>
      </c>
      <c r="H35" s="5"/>
      <c r="I35" s="5">
        <v>100000</v>
      </c>
      <c r="J35" s="5"/>
    </row>
    <row r="36" spans="1:13" ht="118.5" customHeight="1" x14ac:dyDescent="0.25">
      <c r="A36" s="12" t="s">
        <v>274</v>
      </c>
      <c r="B36" s="12" t="s">
        <v>275</v>
      </c>
      <c r="C36" s="13" t="s">
        <v>86</v>
      </c>
      <c r="D36" s="14" t="s">
        <v>276</v>
      </c>
      <c r="E36" s="3" t="s">
        <v>239</v>
      </c>
      <c r="F36" s="3" t="s">
        <v>240</v>
      </c>
      <c r="G36" s="4">
        <v>8780100</v>
      </c>
      <c r="H36" s="5">
        <v>8780100</v>
      </c>
      <c r="I36" s="5"/>
      <c r="J36" s="5"/>
    </row>
    <row r="37" spans="1:13" ht="97.5" customHeight="1" x14ac:dyDescent="0.25">
      <c r="A37" s="25" t="s">
        <v>103</v>
      </c>
      <c r="B37" s="25" t="s">
        <v>104</v>
      </c>
      <c r="C37" s="25" t="s">
        <v>105</v>
      </c>
      <c r="D37" s="3" t="s">
        <v>106</v>
      </c>
      <c r="E37" s="3" t="s">
        <v>243</v>
      </c>
      <c r="F37" s="3" t="s">
        <v>244</v>
      </c>
      <c r="G37" s="4">
        <v>669600</v>
      </c>
      <c r="H37" s="5">
        <v>669600</v>
      </c>
      <c r="I37" s="5">
        <v>0</v>
      </c>
      <c r="J37" s="5">
        <v>0</v>
      </c>
    </row>
    <row r="38" spans="1:13" ht="118.5" customHeight="1" x14ac:dyDescent="0.25">
      <c r="A38" s="25" t="s">
        <v>107</v>
      </c>
      <c r="B38" s="25" t="s">
        <v>108</v>
      </c>
      <c r="C38" s="25" t="s">
        <v>105</v>
      </c>
      <c r="D38" s="3" t="s">
        <v>109</v>
      </c>
      <c r="E38" s="3" t="s">
        <v>245</v>
      </c>
      <c r="F38" s="3" t="s">
        <v>246</v>
      </c>
      <c r="G38" s="4">
        <v>737100</v>
      </c>
      <c r="H38" s="5">
        <v>737100</v>
      </c>
      <c r="I38" s="5">
        <v>0</v>
      </c>
      <c r="J38" s="5">
        <v>0</v>
      </c>
    </row>
    <row r="39" spans="1:13" ht="118.5" customHeight="1" x14ac:dyDescent="0.25">
      <c r="A39" s="25" t="s">
        <v>110</v>
      </c>
      <c r="B39" s="25" t="s">
        <v>111</v>
      </c>
      <c r="C39" s="25" t="s">
        <v>112</v>
      </c>
      <c r="D39" s="3" t="s">
        <v>113</v>
      </c>
      <c r="E39" s="3" t="s">
        <v>241</v>
      </c>
      <c r="F39" s="3" t="s">
        <v>242</v>
      </c>
      <c r="G39" s="4">
        <v>4263080</v>
      </c>
      <c r="H39" s="5">
        <v>4263080</v>
      </c>
      <c r="I39" s="5">
        <v>0</v>
      </c>
      <c r="J39" s="5">
        <v>0</v>
      </c>
    </row>
    <row r="40" spans="1:13" ht="118.5" customHeight="1" x14ac:dyDescent="0.25">
      <c r="A40" s="25" t="s">
        <v>114</v>
      </c>
      <c r="B40" s="25" t="s">
        <v>115</v>
      </c>
      <c r="C40" s="25" t="s">
        <v>112</v>
      </c>
      <c r="D40" s="3" t="s">
        <v>116</v>
      </c>
      <c r="E40" s="3" t="s">
        <v>241</v>
      </c>
      <c r="F40" s="3" t="s">
        <v>247</v>
      </c>
      <c r="G40" s="4">
        <v>491620</v>
      </c>
      <c r="H40" s="5">
        <v>491620</v>
      </c>
      <c r="I40" s="5">
        <v>0</v>
      </c>
      <c r="J40" s="5">
        <v>0</v>
      </c>
    </row>
    <row r="41" spans="1:13" ht="118.5" customHeight="1" x14ac:dyDescent="0.25">
      <c r="A41" s="25" t="s">
        <v>117</v>
      </c>
      <c r="B41" s="25" t="s">
        <v>118</v>
      </c>
      <c r="C41" s="25" t="s">
        <v>119</v>
      </c>
      <c r="D41" s="3" t="s">
        <v>120</v>
      </c>
      <c r="E41" s="3" t="s">
        <v>248</v>
      </c>
      <c r="F41" s="3" t="s">
        <v>247</v>
      </c>
      <c r="G41" s="4">
        <v>16813440</v>
      </c>
      <c r="H41" s="5">
        <v>16763840</v>
      </c>
      <c r="I41" s="5">
        <v>49600</v>
      </c>
      <c r="J41" s="5">
        <v>0</v>
      </c>
    </row>
    <row r="42" spans="1:13" ht="118.5" customHeight="1" x14ac:dyDescent="0.25">
      <c r="A42" s="25" t="s">
        <v>121</v>
      </c>
      <c r="B42" s="25" t="s">
        <v>122</v>
      </c>
      <c r="C42" s="25" t="s">
        <v>123</v>
      </c>
      <c r="D42" s="3" t="s">
        <v>124</v>
      </c>
      <c r="E42" s="3" t="s">
        <v>241</v>
      </c>
      <c r="F42" s="3" t="s">
        <v>242</v>
      </c>
      <c r="G42" s="4">
        <v>527330</v>
      </c>
      <c r="H42" s="5">
        <v>527330</v>
      </c>
      <c r="I42" s="5">
        <v>0</v>
      </c>
      <c r="J42" s="5">
        <v>0</v>
      </c>
    </row>
    <row r="43" spans="1:13" ht="118.5" customHeight="1" x14ac:dyDescent="0.25">
      <c r="A43" s="25" t="s">
        <v>125</v>
      </c>
      <c r="B43" s="25" t="s">
        <v>126</v>
      </c>
      <c r="C43" s="25" t="s">
        <v>127</v>
      </c>
      <c r="D43" s="3" t="s">
        <v>128</v>
      </c>
      <c r="E43" s="3" t="s">
        <v>239</v>
      </c>
      <c r="F43" s="3" t="s">
        <v>240</v>
      </c>
      <c r="G43" s="4">
        <v>5418180</v>
      </c>
      <c r="H43" s="5">
        <v>5418180</v>
      </c>
      <c r="I43" s="5">
        <v>0</v>
      </c>
      <c r="J43" s="5">
        <v>0</v>
      </c>
    </row>
    <row r="44" spans="1:13" ht="118.5" customHeight="1" x14ac:dyDescent="0.25">
      <c r="A44" s="25" t="s">
        <v>129</v>
      </c>
      <c r="B44" s="25" t="s">
        <v>130</v>
      </c>
      <c r="C44" s="25" t="s">
        <v>127</v>
      </c>
      <c r="D44" s="3" t="s">
        <v>131</v>
      </c>
      <c r="E44" s="3" t="s">
        <v>241</v>
      </c>
      <c r="F44" s="3" t="s">
        <v>242</v>
      </c>
      <c r="G44" s="4">
        <v>1641530</v>
      </c>
      <c r="H44" s="5">
        <v>1641530</v>
      </c>
      <c r="I44" s="5">
        <v>0</v>
      </c>
      <c r="J44" s="5">
        <v>0</v>
      </c>
    </row>
    <row r="45" spans="1:13" ht="74.25" customHeight="1" x14ac:dyDescent="0.25">
      <c r="A45" s="25" t="s">
        <v>132</v>
      </c>
      <c r="B45" s="25" t="s">
        <v>133</v>
      </c>
      <c r="C45" s="25" t="s">
        <v>127</v>
      </c>
      <c r="D45" s="3" t="s">
        <v>134</v>
      </c>
      <c r="E45" s="3" t="s">
        <v>241</v>
      </c>
      <c r="F45" s="3" t="s">
        <v>242</v>
      </c>
      <c r="G45" s="4">
        <v>435000</v>
      </c>
      <c r="H45" s="5">
        <v>435000</v>
      </c>
      <c r="I45" s="5">
        <v>0</v>
      </c>
      <c r="J45" s="5">
        <v>0</v>
      </c>
    </row>
    <row r="46" spans="1:13" ht="70.5" customHeight="1" x14ac:dyDescent="0.25">
      <c r="A46" s="25" t="s">
        <v>135</v>
      </c>
      <c r="B46" s="25" t="s">
        <v>136</v>
      </c>
      <c r="C46" s="25" t="s">
        <v>137</v>
      </c>
      <c r="D46" s="3" t="s">
        <v>138</v>
      </c>
      <c r="E46" s="3" t="s">
        <v>249</v>
      </c>
      <c r="F46" s="3" t="s">
        <v>250</v>
      </c>
      <c r="G46" s="4">
        <v>1200000</v>
      </c>
      <c r="H46" s="5">
        <v>0</v>
      </c>
      <c r="I46" s="5">
        <v>1200000</v>
      </c>
      <c r="J46" s="5">
        <v>1200000</v>
      </c>
    </row>
    <row r="47" spans="1:13" ht="118.5" customHeight="1" x14ac:dyDescent="0.25">
      <c r="A47" s="11" t="s">
        <v>139</v>
      </c>
      <c r="B47" s="11" t="s">
        <v>231</v>
      </c>
      <c r="C47" s="11" t="s">
        <v>231</v>
      </c>
      <c r="D47" s="17" t="s">
        <v>140</v>
      </c>
      <c r="E47" s="17" t="s">
        <v>231</v>
      </c>
      <c r="F47" s="17" t="s">
        <v>231</v>
      </c>
      <c r="G47" s="18">
        <f>G48</f>
        <v>25424419</v>
      </c>
      <c r="H47" s="18">
        <f t="shared" ref="H47:J47" si="4">H48</f>
        <v>25424419</v>
      </c>
      <c r="I47" s="18">
        <f t="shared" si="4"/>
        <v>0</v>
      </c>
      <c r="J47" s="18">
        <f t="shared" si="4"/>
        <v>0</v>
      </c>
    </row>
    <row r="48" spans="1:13" ht="118.5" customHeight="1" x14ac:dyDescent="0.25">
      <c r="A48" s="11" t="s">
        <v>141</v>
      </c>
      <c r="B48" s="11" t="s">
        <v>231</v>
      </c>
      <c r="C48" s="11" t="s">
        <v>231</v>
      </c>
      <c r="D48" s="17" t="s">
        <v>140</v>
      </c>
      <c r="E48" s="17" t="s">
        <v>231</v>
      </c>
      <c r="F48" s="17" t="s">
        <v>231</v>
      </c>
      <c r="G48" s="18">
        <f>SUM(G49:G56)</f>
        <v>25424419</v>
      </c>
      <c r="H48" s="18">
        <f t="shared" ref="H48:J48" si="5">SUM(H49:H56)</f>
        <v>25424419</v>
      </c>
      <c r="I48" s="18">
        <f t="shared" si="5"/>
        <v>0</v>
      </c>
      <c r="J48" s="18">
        <f t="shared" si="5"/>
        <v>0</v>
      </c>
      <c r="M48" s="1"/>
    </row>
    <row r="49" spans="1:13" ht="118.5" customHeight="1" x14ac:dyDescent="0.25">
      <c r="A49" s="25" t="s">
        <v>143</v>
      </c>
      <c r="B49" s="25" t="s">
        <v>144</v>
      </c>
      <c r="C49" s="25" t="s">
        <v>78</v>
      </c>
      <c r="D49" s="3" t="s">
        <v>145</v>
      </c>
      <c r="E49" s="3" t="s">
        <v>251</v>
      </c>
      <c r="F49" s="3" t="s">
        <v>252</v>
      </c>
      <c r="G49" s="4">
        <v>30000</v>
      </c>
      <c r="H49" s="5">
        <v>30000</v>
      </c>
      <c r="I49" s="5">
        <v>0</v>
      </c>
      <c r="J49" s="5">
        <v>0</v>
      </c>
    </row>
    <row r="50" spans="1:13" ht="118.5" customHeight="1" x14ac:dyDescent="0.25">
      <c r="A50" s="21" t="s">
        <v>149</v>
      </c>
      <c r="B50" s="22" t="s">
        <v>150</v>
      </c>
      <c r="C50" s="22" t="s">
        <v>105</v>
      </c>
      <c r="D50" s="23" t="s">
        <v>151</v>
      </c>
      <c r="E50" s="23" t="s">
        <v>253</v>
      </c>
      <c r="F50" s="23" t="s">
        <v>254</v>
      </c>
      <c r="G50" s="20">
        <v>14755800</v>
      </c>
      <c r="H50" s="24">
        <v>14755800</v>
      </c>
      <c r="I50" s="24">
        <v>0</v>
      </c>
      <c r="J50" s="24">
        <v>0</v>
      </c>
      <c r="M50" s="1"/>
    </row>
    <row r="51" spans="1:13" ht="118.5" customHeight="1" x14ac:dyDescent="0.25">
      <c r="A51" s="25" t="s">
        <v>152</v>
      </c>
      <c r="B51" s="25" t="s">
        <v>108</v>
      </c>
      <c r="C51" s="25" t="s">
        <v>105</v>
      </c>
      <c r="D51" s="3" t="s">
        <v>109</v>
      </c>
      <c r="E51" s="3" t="s">
        <v>245</v>
      </c>
      <c r="F51" s="3" t="s">
        <v>246</v>
      </c>
      <c r="G51" s="4">
        <v>3000000</v>
      </c>
      <c r="H51" s="5">
        <v>3000000</v>
      </c>
      <c r="I51" s="5">
        <v>0</v>
      </c>
      <c r="J51" s="5">
        <v>0</v>
      </c>
    </row>
    <row r="52" spans="1:13" ht="118.5" customHeight="1" x14ac:dyDescent="0.25">
      <c r="A52" s="25" t="s">
        <v>156</v>
      </c>
      <c r="B52" s="25" t="s">
        <v>157</v>
      </c>
      <c r="C52" s="25" t="s">
        <v>158</v>
      </c>
      <c r="D52" s="3" t="s">
        <v>159</v>
      </c>
      <c r="E52" s="3" t="s">
        <v>287</v>
      </c>
      <c r="F52" s="3" t="s">
        <v>255</v>
      </c>
      <c r="G52" s="4">
        <v>1700000</v>
      </c>
      <c r="H52" s="5">
        <v>1700000</v>
      </c>
      <c r="I52" s="5">
        <v>0</v>
      </c>
      <c r="J52" s="5">
        <v>0</v>
      </c>
    </row>
    <row r="53" spans="1:13" ht="118.5" customHeight="1" x14ac:dyDescent="0.25">
      <c r="A53" s="25" t="s">
        <v>160</v>
      </c>
      <c r="B53" s="25" t="s">
        <v>161</v>
      </c>
      <c r="C53" s="25" t="s">
        <v>158</v>
      </c>
      <c r="D53" s="3" t="s">
        <v>162</v>
      </c>
      <c r="E53" s="3" t="s">
        <v>256</v>
      </c>
      <c r="F53" s="3" t="s">
        <v>257</v>
      </c>
      <c r="G53" s="4">
        <v>270000</v>
      </c>
      <c r="H53" s="5">
        <v>270000</v>
      </c>
      <c r="I53" s="5">
        <v>0</v>
      </c>
      <c r="J53" s="5">
        <v>0</v>
      </c>
    </row>
    <row r="54" spans="1:13" ht="84" customHeight="1" x14ac:dyDescent="0.25">
      <c r="A54" s="12" t="s">
        <v>284</v>
      </c>
      <c r="B54" s="12" t="s">
        <v>285</v>
      </c>
      <c r="C54" s="13" t="s">
        <v>158</v>
      </c>
      <c r="D54" s="14" t="s">
        <v>286</v>
      </c>
      <c r="E54" s="3" t="s">
        <v>253</v>
      </c>
      <c r="F54" s="3" t="s">
        <v>254</v>
      </c>
      <c r="G54" s="4">
        <v>1134233</v>
      </c>
      <c r="H54" s="5">
        <v>1134233</v>
      </c>
      <c r="I54" s="5"/>
      <c r="J54" s="5"/>
    </row>
    <row r="55" spans="1:13" ht="84" customHeight="1" x14ac:dyDescent="0.25">
      <c r="A55" s="25" t="s">
        <v>163</v>
      </c>
      <c r="B55" s="25" t="s">
        <v>164</v>
      </c>
      <c r="C55" s="25" t="s">
        <v>165</v>
      </c>
      <c r="D55" s="3" t="s">
        <v>166</v>
      </c>
      <c r="E55" s="3" t="s">
        <v>253</v>
      </c>
      <c r="F55" s="3" t="s">
        <v>254</v>
      </c>
      <c r="G55" s="4">
        <v>4000</v>
      </c>
      <c r="H55" s="5">
        <v>4000</v>
      </c>
      <c r="I55" s="5">
        <v>0</v>
      </c>
      <c r="J55" s="5">
        <v>0</v>
      </c>
    </row>
    <row r="56" spans="1:13" ht="118.5" customHeight="1" x14ac:dyDescent="0.25">
      <c r="A56" s="25" t="s">
        <v>167</v>
      </c>
      <c r="B56" s="25" t="s">
        <v>168</v>
      </c>
      <c r="C56" s="25" t="s">
        <v>165</v>
      </c>
      <c r="D56" s="3" t="s">
        <v>277</v>
      </c>
      <c r="E56" s="3" t="s">
        <v>258</v>
      </c>
      <c r="F56" s="3" t="s">
        <v>288</v>
      </c>
      <c r="G56" s="4">
        <v>4530386</v>
      </c>
      <c r="H56" s="5">
        <v>4530386</v>
      </c>
      <c r="I56" s="5">
        <v>0</v>
      </c>
      <c r="J56" s="5">
        <v>0</v>
      </c>
    </row>
    <row r="57" spans="1:13" ht="118.5" customHeight="1" x14ac:dyDescent="0.25">
      <c r="A57" s="11" t="s">
        <v>174</v>
      </c>
      <c r="B57" s="11" t="s">
        <v>231</v>
      </c>
      <c r="C57" s="11" t="s">
        <v>231</v>
      </c>
      <c r="D57" s="17" t="s">
        <v>175</v>
      </c>
      <c r="E57" s="17" t="s">
        <v>231</v>
      </c>
      <c r="F57" s="17" t="s">
        <v>231</v>
      </c>
      <c r="G57" s="18">
        <f>G58</f>
        <v>22912200</v>
      </c>
      <c r="H57" s="18">
        <f t="shared" ref="H57:J57" si="6">H58</f>
        <v>22735400</v>
      </c>
      <c r="I57" s="18">
        <f t="shared" si="6"/>
        <v>176800</v>
      </c>
      <c r="J57" s="18">
        <f t="shared" si="6"/>
        <v>0</v>
      </c>
    </row>
    <row r="58" spans="1:13" ht="118.5" customHeight="1" x14ac:dyDescent="0.25">
      <c r="A58" s="11" t="s">
        <v>176</v>
      </c>
      <c r="B58" s="11" t="s">
        <v>231</v>
      </c>
      <c r="C58" s="11" t="s">
        <v>231</v>
      </c>
      <c r="D58" s="17" t="s">
        <v>175</v>
      </c>
      <c r="E58" s="17" t="s">
        <v>231</v>
      </c>
      <c r="F58" s="17" t="s">
        <v>231</v>
      </c>
      <c r="G58" s="18">
        <f>SUM(G59:G67)</f>
        <v>22912200</v>
      </c>
      <c r="H58" s="18">
        <f t="shared" ref="H58:J58" si="7">SUM(H59:H67)</f>
        <v>22735400</v>
      </c>
      <c r="I58" s="18">
        <f t="shared" si="7"/>
        <v>176800</v>
      </c>
      <c r="J58" s="18">
        <f t="shared" si="7"/>
        <v>0</v>
      </c>
    </row>
    <row r="59" spans="1:13" ht="118.5" customHeight="1" x14ac:dyDescent="0.25">
      <c r="A59" s="25" t="s">
        <v>178</v>
      </c>
      <c r="B59" s="25" t="s">
        <v>179</v>
      </c>
      <c r="C59" s="25" t="s">
        <v>180</v>
      </c>
      <c r="D59" s="3" t="s">
        <v>181</v>
      </c>
      <c r="E59" s="3" t="s">
        <v>259</v>
      </c>
      <c r="F59" s="3" t="s">
        <v>260</v>
      </c>
      <c r="G59" s="4">
        <v>140000</v>
      </c>
      <c r="H59" s="5">
        <v>140000</v>
      </c>
      <c r="I59" s="5">
        <v>0</v>
      </c>
      <c r="J59" s="5">
        <v>0</v>
      </c>
    </row>
    <row r="60" spans="1:13" ht="118.5" customHeight="1" x14ac:dyDescent="0.25">
      <c r="A60" s="25" t="s">
        <v>182</v>
      </c>
      <c r="B60" s="25" t="s">
        <v>168</v>
      </c>
      <c r="C60" s="25" t="s">
        <v>165</v>
      </c>
      <c r="D60" s="3" t="s">
        <v>169</v>
      </c>
      <c r="E60" s="3" t="s">
        <v>261</v>
      </c>
      <c r="F60" s="3" t="s">
        <v>262</v>
      </c>
      <c r="G60" s="4">
        <v>300000</v>
      </c>
      <c r="H60" s="5">
        <v>300000</v>
      </c>
      <c r="I60" s="5">
        <v>0</v>
      </c>
      <c r="J60" s="5">
        <v>0</v>
      </c>
    </row>
    <row r="61" spans="1:13" ht="118.5" customHeight="1" x14ac:dyDescent="0.25">
      <c r="A61" s="25" t="s">
        <v>183</v>
      </c>
      <c r="B61" s="25" t="s">
        <v>184</v>
      </c>
      <c r="C61" s="25" t="s">
        <v>185</v>
      </c>
      <c r="D61" s="3" t="s">
        <v>186</v>
      </c>
      <c r="E61" s="3" t="s">
        <v>259</v>
      </c>
      <c r="F61" s="3" t="s">
        <v>260</v>
      </c>
      <c r="G61" s="4">
        <v>930000</v>
      </c>
      <c r="H61" s="5">
        <v>930000</v>
      </c>
      <c r="I61" s="5">
        <v>0</v>
      </c>
      <c r="J61" s="5">
        <v>0</v>
      </c>
    </row>
    <row r="62" spans="1:13" ht="118.5" customHeight="1" x14ac:dyDescent="0.25">
      <c r="A62" s="25" t="s">
        <v>187</v>
      </c>
      <c r="B62" s="25" t="s">
        <v>188</v>
      </c>
      <c r="C62" s="25" t="s">
        <v>189</v>
      </c>
      <c r="D62" s="3" t="s">
        <v>190</v>
      </c>
      <c r="E62" s="3" t="s">
        <v>259</v>
      </c>
      <c r="F62" s="3" t="s">
        <v>260</v>
      </c>
      <c r="G62" s="4">
        <v>2005000</v>
      </c>
      <c r="H62" s="5">
        <v>2005000</v>
      </c>
      <c r="I62" s="5">
        <v>0</v>
      </c>
      <c r="J62" s="5">
        <v>0</v>
      </c>
    </row>
    <row r="63" spans="1:13" ht="118.5" customHeight="1" x14ac:dyDescent="0.25">
      <c r="A63" s="25" t="s">
        <v>191</v>
      </c>
      <c r="B63" s="25" t="s">
        <v>192</v>
      </c>
      <c r="C63" s="25" t="s">
        <v>189</v>
      </c>
      <c r="D63" s="3" t="s">
        <v>193</v>
      </c>
      <c r="E63" s="3" t="s">
        <v>259</v>
      </c>
      <c r="F63" s="3" t="s">
        <v>260</v>
      </c>
      <c r="G63" s="4">
        <v>765000</v>
      </c>
      <c r="H63" s="5">
        <v>765000</v>
      </c>
      <c r="I63" s="5">
        <v>0</v>
      </c>
      <c r="J63" s="5">
        <v>0</v>
      </c>
    </row>
    <row r="64" spans="1:13" ht="118.5" customHeight="1" x14ac:dyDescent="0.25">
      <c r="A64" s="25" t="s">
        <v>194</v>
      </c>
      <c r="B64" s="25" t="s">
        <v>195</v>
      </c>
      <c r="C64" s="25" t="s">
        <v>189</v>
      </c>
      <c r="D64" s="3" t="s">
        <v>196</v>
      </c>
      <c r="E64" s="3" t="s">
        <v>259</v>
      </c>
      <c r="F64" s="3" t="s">
        <v>260</v>
      </c>
      <c r="G64" s="4">
        <v>18045400</v>
      </c>
      <c r="H64" s="5">
        <v>18045400</v>
      </c>
      <c r="I64" s="5">
        <v>0</v>
      </c>
      <c r="J64" s="5">
        <v>0</v>
      </c>
    </row>
    <row r="65" spans="1:10" ht="112.5" customHeight="1" x14ac:dyDescent="0.25">
      <c r="A65" s="25" t="s">
        <v>197</v>
      </c>
      <c r="B65" s="25" t="s">
        <v>198</v>
      </c>
      <c r="C65" s="25" t="s">
        <v>199</v>
      </c>
      <c r="D65" s="3" t="s">
        <v>200</v>
      </c>
      <c r="E65" s="3" t="s">
        <v>259</v>
      </c>
      <c r="F65" s="3" t="s">
        <v>260</v>
      </c>
      <c r="G65" s="4">
        <v>450000</v>
      </c>
      <c r="H65" s="5">
        <v>450000</v>
      </c>
      <c r="I65" s="5">
        <v>0</v>
      </c>
      <c r="J65" s="5">
        <v>0</v>
      </c>
    </row>
    <row r="66" spans="1:10" ht="112.5" customHeight="1" x14ac:dyDescent="0.25">
      <c r="A66" s="25" t="s">
        <v>201</v>
      </c>
      <c r="B66" s="25" t="s">
        <v>202</v>
      </c>
      <c r="C66" s="25" t="s">
        <v>203</v>
      </c>
      <c r="D66" s="3" t="s">
        <v>204</v>
      </c>
      <c r="E66" s="3" t="s">
        <v>263</v>
      </c>
      <c r="F66" s="3" t="s">
        <v>264</v>
      </c>
      <c r="G66" s="4">
        <v>100000</v>
      </c>
      <c r="H66" s="5">
        <v>100000</v>
      </c>
      <c r="I66" s="5">
        <v>0</v>
      </c>
      <c r="J66" s="5">
        <v>0</v>
      </c>
    </row>
    <row r="67" spans="1:10" ht="118.5" customHeight="1" x14ac:dyDescent="0.25">
      <c r="A67" s="25" t="s">
        <v>205</v>
      </c>
      <c r="B67" s="25" t="s">
        <v>206</v>
      </c>
      <c r="C67" s="25" t="s">
        <v>207</v>
      </c>
      <c r="D67" s="3" t="s">
        <v>208</v>
      </c>
      <c r="E67" s="3" t="s">
        <v>263</v>
      </c>
      <c r="F67" s="3" t="s">
        <v>264</v>
      </c>
      <c r="G67" s="4">
        <v>176800</v>
      </c>
      <c r="H67" s="5">
        <v>0</v>
      </c>
      <c r="I67" s="5">
        <v>176800</v>
      </c>
      <c r="J67" s="5">
        <v>0</v>
      </c>
    </row>
    <row r="68" spans="1:10" ht="25.5" x14ac:dyDescent="0.25">
      <c r="A68" s="11" t="s">
        <v>217</v>
      </c>
      <c r="B68" s="11" t="s">
        <v>231</v>
      </c>
      <c r="C68" s="11" t="s">
        <v>231</v>
      </c>
      <c r="D68" s="17" t="s">
        <v>218</v>
      </c>
      <c r="E68" s="17" t="s">
        <v>231</v>
      </c>
      <c r="F68" s="17" t="s">
        <v>231</v>
      </c>
      <c r="G68" s="18">
        <f>G69</f>
        <v>110700</v>
      </c>
      <c r="H68" s="18">
        <f t="shared" ref="H68:J68" si="8">H69</f>
        <v>110700</v>
      </c>
      <c r="I68" s="18">
        <f t="shared" si="8"/>
        <v>0</v>
      </c>
      <c r="J68" s="18">
        <f t="shared" si="8"/>
        <v>0</v>
      </c>
    </row>
    <row r="69" spans="1:10" ht="25.5" x14ac:dyDescent="0.25">
      <c r="A69" s="11" t="s">
        <v>219</v>
      </c>
      <c r="B69" s="11" t="s">
        <v>231</v>
      </c>
      <c r="C69" s="11" t="s">
        <v>231</v>
      </c>
      <c r="D69" s="17" t="s">
        <v>218</v>
      </c>
      <c r="E69" s="17" t="s">
        <v>231</v>
      </c>
      <c r="F69" s="17" t="s">
        <v>231</v>
      </c>
      <c r="G69" s="18">
        <f>G70</f>
        <v>110700</v>
      </c>
      <c r="H69" s="18">
        <f>H70</f>
        <v>110700</v>
      </c>
      <c r="I69" s="18">
        <f t="shared" ref="I69:J69" si="9">I70</f>
        <v>0</v>
      </c>
      <c r="J69" s="18">
        <f t="shared" si="9"/>
        <v>0</v>
      </c>
    </row>
    <row r="70" spans="1:10" ht="165" x14ac:dyDescent="0.25">
      <c r="A70" s="25" t="s">
        <v>224</v>
      </c>
      <c r="B70" s="25" t="s">
        <v>225</v>
      </c>
      <c r="C70" s="25" t="s">
        <v>32</v>
      </c>
      <c r="D70" s="3" t="s">
        <v>9</v>
      </c>
      <c r="E70" s="3" t="s">
        <v>265</v>
      </c>
      <c r="F70" s="3" t="s">
        <v>266</v>
      </c>
      <c r="G70" s="4">
        <v>110700</v>
      </c>
      <c r="H70" s="5">
        <v>110700</v>
      </c>
      <c r="I70" s="5">
        <v>0</v>
      </c>
      <c r="J70" s="5">
        <v>0</v>
      </c>
    </row>
    <row r="71" spans="1:10" x14ac:dyDescent="0.25">
      <c r="A71" s="15" t="s">
        <v>8</v>
      </c>
      <c r="B71" s="15" t="s">
        <v>8</v>
      </c>
      <c r="C71" s="15" t="s">
        <v>8</v>
      </c>
      <c r="D71" s="7" t="s">
        <v>226</v>
      </c>
      <c r="E71" s="7" t="s">
        <v>8</v>
      </c>
      <c r="F71" s="7" t="s">
        <v>8</v>
      </c>
      <c r="G71" s="18">
        <f>G12+G20+G47+G57+G68</f>
        <v>358574373</v>
      </c>
      <c r="H71" s="18">
        <f t="shared" ref="H71:J71" si="10">H12+H20+H47+H57+H68</f>
        <v>342890833</v>
      </c>
      <c r="I71" s="18">
        <f t="shared" si="10"/>
        <v>15683540</v>
      </c>
      <c r="J71" s="18">
        <f t="shared" si="10"/>
        <v>14500000</v>
      </c>
    </row>
    <row r="72" spans="1:10" x14ac:dyDescent="0.25">
      <c r="C72" s="49" t="s">
        <v>267</v>
      </c>
      <c r="D72" s="49"/>
      <c r="E72" s="49"/>
      <c r="F72" s="49"/>
      <c r="G72" s="10"/>
      <c r="H72" s="1">
        <v>0</v>
      </c>
    </row>
    <row r="73" spans="1:10" x14ac:dyDescent="0.25">
      <c r="H73" s="2"/>
    </row>
    <row r="80" spans="1:10" x14ac:dyDescent="0.25">
      <c r="H80" s="1"/>
    </row>
    <row r="83" spans="8:8" x14ac:dyDescent="0.25">
      <c r="H83" s="1"/>
    </row>
  </sheetData>
  <mergeCells count="12">
    <mergeCell ref="C72:F72"/>
    <mergeCell ref="I9:J9"/>
    <mergeCell ref="H2:J2"/>
    <mergeCell ref="A5:J5"/>
    <mergeCell ref="A9:A10"/>
    <mergeCell ref="B9:B10"/>
    <mergeCell ref="C9:C10"/>
    <mergeCell ref="D9:D10"/>
    <mergeCell ref="E9:E10"/>
    <mergeCell ref="F9:F10"/>
    <mergeCell ref="G9:G10"/>
    <mergeCell ref="H9:H10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3</vt:lpstr>
      <vt:lpstr>додаток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2026-02-06T12:59:16Z</cp:lastPrinted>
  <dcterms:created xsi:type="dcterms:W3CDTF">2025-11-12T20:21:56Z</dcterms:created>
  <dcterms:modified xsi:type="dcterms:W3CDTF">2026-02-06T13:36:51Z</dcterms:modified>
</cp:coreProperties>
</file>