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3620" tabRatio="601"/>
  </bookViews>
  <sheets>
    <sheet name="Лист1" sheetId="1" r:id="rId1"/>
  </sheets>
  <definedNames>
    <definedName name="_xlnm.Print_Titles" localSheetId="0">Лист1!$13:$13</definedName>
    <definedName name="_xlnm.Print_Area" localSheetId="0">Лист1!$A$1:$P$87</definedName>
  </definedNames>
  <calcPr calcId="145621"/>
</workbook>
</file>

<file path=xl/calcChain.xml><?xml version="1.0" encoding="utf-8"?>
<calcChain xmlns="http://schemas.openxmlformats.org/spreadsheetml/2006/main"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E90" i="1" l="1"/>
  <c r="E89" i="1"/>
</calcChain>
</file>

<file path=xl/sharedStrings.xml><?xml version="1.0" encoding="utf-8"?>
<sst xmlns="http://schemas.openxmlformats.org/spreadsheetml/2006/main" count="290" uniqueCount="227">
  <si>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</si>
  <si>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</si>
  <si>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</si>
  <si>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</si>
  <si>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</si>
  <si>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</si>
  <si>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</si>
  <si>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</si>
  <si>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</si>
  <si>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</si>
  <si>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</si>
  <si>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</si>
  <si>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</si>
  <si>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</si>
  <si>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</si>
  <si>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</si>
  <si>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Виконавчий комітет Новомосковської міської ради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</si>
  <si>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</si>
  <si>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</si>
  <si>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</si>
  <si>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</si>
  <si>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</si>
  <si>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</t>
  </si>
  <si>
    <t>Інші заходи у сфері соціального захисту і соціального забезпечення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</si>
  <si>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</si>
  <si>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</si>
  <si>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</si>
  <si>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</si>
  <si>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</si>
  <si>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Заходи з організації рятування на водах</t>
  </si>
  <si>
    <t>Управління освіти виконавчого комітету Новомосковської міської ради</t>
  </si>
  <si>
    <t>Керівництво і управління у відповідній сфері у містах (місті Києві), селищах, селах, територіальних громадах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</si>
  <si>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</si>
  <si>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</si>
  <si>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</si>
  <si>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</si>
  <si>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</si>
  <si>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</si>
  <si>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</si>
  <si>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</si>
  <si>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Управління праці та соціального захисту населення міста Новомосковська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</si>
  <si>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</si>
  <si>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</si>
  <si>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</si>
  <si>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</si>
  <si>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</si>
  <si>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Управління  культури,  спорту та туризму виконавчого комітету  Новомосковської міської ради</t>
  </si>
  <si>
    <t>Надання спеціальної освіти мистецькими школами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</si>
  <si>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</si>
  <si>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</si>
  <si>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</si>
  <si>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</si>
  <si>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</si>
  <si>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Управління житлово-комунального господарства та капітального будівництва Новомосковської міської ради</t>
  </si>
  <si>
    <t>Організація благоустрою населених пунктів</t>
  </si>
  <si>
    <t>Будівництво-1 інших об`єктів комунальної власності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</si>
  <si>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</si>
  <si>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</si>
  <si>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Фінансове управління  Новомосковської міської ради</t>
  </si>
  <si>
    <t>Обслуговування місцевого боргу</t>
  </si>
  <si>
    <t>Резервний фонд місцевого бюджету</t>
  </si>
  <si>
    <t>X</t>
  </si>
  <si>
    <t>УСЬОГО</t>
  </si>
  <si>
    <t>0458200000</t>
  </si>
  <si>
    <t>(код бюджету)</t>
  </si>
  <si>
    <t>від _______________ №_____</t>
  </si>
  <si>
    <t>грн</t>
  </si>
  <si>
    <t>Експлуатація та технічне обслуговування житлового фонду</t>
  </si>
  <si>
    <t>Розроблення схем планування та забудови територій (містобудівної документації)</t>
  </si>
  <si>
    <t>0200000</t>
  </si>
  <si>
    <t>0210000</t>
  </si>
  <si>
    <t>0210150</t>
  </si>
  <si>
    <t>0150</t>
  </si>
  <si>
    <t>0111</t>
  </si>
  <si>
    <t>0212010</t>
  </si>
  <si>
    <t>2010</t>
  </si>
  <si>
    <t>0731</t>
  </si>
  <si>
    <t>0212100</t>
  </si>
  <si>
    <t>2100</t>
  </si>
  <si>
    <t>0722</t>
  </si>
  <si>
    <t>0212111</t>
  </si>
  <si>
    <t>2111</t>
  </si>
  <si>
    <t>0726</t>
  </si>
  <si>
    <t>1040</t>
  </si>
  <si>
    <t>0213112</t>
  </si>
  <si>
    <t>3112</t>
  </si>
  <si>
    <t>0213121</t>
  </si>
  <si>
    <t>3121</t>
  </si>
  <si>
    <t>0213242</t>
  </si>
  <si>
    <t>3242</t>
  </si>
  <si>
    <t>1090</t>
  </si>
  <si>
    <t>5011</t>
  </si>
  <si>
    <t>0810</t>
  </si>
  <si>
    <t>5012</t>
  </si>
  <si>
    <t>5031</t>
  </si>
  <si>
    <t>5061</t>
  </si>
  <si>
    <t>5062</t>
  </si>
  <si>
    <t>0217350</t>
  </si>
  <si>
    <t>7350</t>
  </si>
  <si>
    <t>0443</t>
  </si>
  <si>
    <t>0218120</t>
  </si>
  <si>
    <t>8120</t>
  </si>
  <si>
    <t>0320</t>
  </si>
  <si>
    <t>0600000</t>
  </si>
  <si>
    <t>0610000</t>
  </si>
  <si>
    <t>0610160</t>
  </si>
  <si>
    <t>0160</t>
  </si>
  <si>
    <t>0611010</t>
  </si>
  <si>
    <t>1010</t>
  </si>
  <si>
    <t>0910</t>
  </si>
  <si>
    <t>0611021</t>
  </si>
  <si>
    <t>1021</t>
  </si>
  <si>
    <t>0921</t>
  </si>
  <si>
    <t>0611031</t>
  </si>
  <si>
    <t>1031</t>
  </si>
  <si>
    <t>0611070</t>
  </si>
  <si>
    <t>1070</t>
  </si>
  <si>
    <t>0960</t>
  </si>
  <si>
    <t>0990</t>
  </si>
  <si>
    <t>0611141</t>
  </si>
  <si>
    <t>1141</t>
  </si>
  <si>
    <t>0611142</t>
  </si>
  <si>
    <t>1142</t>
  </si>
  <si>
    <t>0611151</t>
  </si>
  <si>
    <t>1151</t>
  </si>
  <si>
    <t>0611152</t>
  </si>
  <si>
    <t>1152</t>
  </si>
  <si>
    <t>0613140</t>
  </si>
  <si>
    <t>3140</t>
  </si>
  <si>
    <t>0615031</t>
  </si>
  <si>
    <t>0800000</t>
  </si>
  <si>
    <t>0810000</t>
  </si>
  <si>
    <t>0810160</t>
  </si>
  <si>
    <t>0813032</t>
  </si>
  <si>
    <t>3032</t>
  </si>
  <si>
    <t>0813033</t>
  </si>
  <si>
    <t>3033</t>
  </si>
  <si>
    <t>0813035</t>
  </si>
  <si>
    <t>3035</t>
  </si>
  <si>
    <t>0813104</t>
  </si>
  <si>
    <t>3104</t>
  </si>
  <si>
    <t>1020</t>
  </si>
  <si>
    <t>0813160</t>
  </si>
  <si>
    <t>3160</t>
  </si>
  <si>
    <t>0813242</t>
  </si>
  <si>
    <t>1000000</t>
  </si>
  <si>
    <t>1010000</t>
  </si>
  <si>
    <t>1010160</t>
  </si>
  <si>
    <t>1011080</t>
  </si>
  <si>
    <t>1080</t>
  </si>
  <si>
    <t>1014030</t>
  </si>
  <si>
    <t>4030</t>
  </si>
  <si>
    <t>0824</t>
  </si>
  <si>
    <t>1014040</t>
  </si>
  <si>
    <t>4040</t>
  </si>
  <si>
    <t>1014060</t>
  </si>
  <si>
    <t>4060</t>
  </si>
  <si>
    <t>0828</t>
  </si>
  <si>
    <t>1014081</t>
  </si>
  <si>
    <t>4081</t>
  </si>
  <si>
    <t>0829</t>
  </si>
  <si>
    <t>1014082</t>
  </si>
  <si>
    <t>4082</t>
  </si>
  <si>
    <t>1015011</t>
  </si>
  <si>
    <t>1015012</t>
  </si>
  <si>
    <t>1015031</t>
  </si>
  <si>
    <t>1015061</t>
  </si>
  <si>
    <t>1015062</t>
  </si>
  <si>
    <t>1200000</t>
  </si>
  <si>
    <t>1210000</t>
  </si>
  <si>
    <t>1210160</t>
  </si>
  <si>
    <t>1213242</t>
  </si>
  <si>
    <t>1216011</t>
  </si>
  <si>
    <t>6011</t>
  </si>
  <si>
    <t>0610</t>
  </si>
  <si>
    <t>0620</t>
  </si>
  <si>
    <t>1216030</t>
  </si>
  <si>
    <t>6030</t>
  </si>
  <si>
    <t>1217330</t>
  </si>
  <si>
    <t>7330</t>
  </si>
  <si>
    <t>1217461</t>
  </si>
  <si>
    <t>7461</t>
  </si>
  <si>
    <t>0456</t>
  </si>
  <si>
    <t>1218340</t>
  </si>
  <si>
    <t>8340</t>
  </si>
  <si>
    <t>0540</t>
  </si>
  <si>
    <t>3700000</t>
  </si>
  <si>
    <t>3710000</t>
  </si>
  <si>
    <t>3710160</t>
  </si>
  <si>
    <t>3718600</t>
  </si>
  <si>
    <t>8600</t>
  </si>
  <si>
    <t>0170</t>
  </si>
  <si>
    <t>3718710</t>
  </si>
  <si>
    <t>8710</t>
  </si>
  <si>
    <t>0133</t>
  </si>
  <si>
    <t>Секретар міської ради</t>
  </si>
  <si>
    <t>Володимир АРУТЮНОВ</t>
  </si>
  <si>
    <t>до рішення міської ради</t>
  </si>
  <si>
    <t>0611160</t>
  </si>
  <si>
    <t>1160</t>
  </si>
  <si>
    <t>Забезпечення діяльності центрів професійного розвитку педагогічних працівників</t>
  </si>
  <si>
    <t>1216013</t>
  </si>
  <si>
    <t>6013</t>
  </si>
  <si>
    <t>Забезпечення діяльності водопровідно-каналізаційного господарства</t>
  </si>
  <si>
    <t>видатків бюджету Новомосковської міської територіальної громади на 2022 рік</t>
  </si>
  <si>
    <t>0213111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</si>
  <si>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</si>
  <si>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</si>
  <si>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0217680</t>
  </si>
  <si>
    <t>7680</t>
  </si>
  <si>
    <t>0490</t>
  </si>
  <si>
    <t>Членські внески до асоціацій органів місцевого самоврядування</t>
  </si>
  <si>
    <t>0219770</t>
  </si>
  <si>
    <t>9770</t>
  </si>
  <si>
    <t>0180</t>
  </si>
  <si>
    <t>Інші субвенції з місцевого бюджету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</si>
  <si>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</si>
  <si>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</si>
  <si>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</si>
  <si>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</si>
  <si>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</si>
  <si>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</si>
  <si>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Будівництво-1 об`єктів житлово-комунального господарства</t>
  </si>
  <si>
    <t>1217325</t>
  </si>
  <si>
    <t>7325</t>
  </si>
  <si>
    <t>Будівництво споруд, установ та закладів фізичної культури і спорту</t>
  </si>
  <si>
    <t>1211021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</si>
</sst>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2" fontId="1" fillId="0" borderId="0" xfId="0" applyNumberFormat="1" applyFont="1"/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view="pageBreakPreview" topLeftCell="D64" zoomScale="80" zoomScaleNormal="75" zoomScaleSheetLayoutView="80" workbookViewId="0">
      <selection activeCell="M75" sqref="M75"/>
    </sheetView>
  </sheetViews>
  <sheetFormatPr defaultRowHeight="12.75" x14ac:dyDescent="0.2"/>
  <cols>
    <col min="1" max="3" width="12" style="1" customWidth="1"/>
    <col min="4" max="4" width="44.140625" style="1" customWidth="1"/>
    <col min="5" max="7" width="15.140625" style="1" customWidth="1"/>
    <col min="8" max="9" width="13.7109375" style="1" customWidth="1"/>
    <col min="10" max="10" width="15" style="1" customWidth="1"/>
    <col min="11" max="11" width="15.5703125" style="1" customWidth="1"/>
    <col min="12" max="14" width="13.7109375" style="1" customWidth="1"/>
    <col min="15" max="15" width="14.85546875" style="1" customWidth="1"/>
    <col min="16" max="16" width="15.85546875" style="1" customWidth="1"/>
    <col min="17" max="16384" width="9.140625" style="1"/>
  </cols>
  <sheetData>
    <row r="1" spans="1:16" ht="15.75" x14ac:dyDescent="0.25">
      <c r="N1" s="6" t="s">
        <v>0</v>
      </c>
    </row>
    <row r="2" spans="1:16" ht="15.75" x14ac:dyDescent="0.25">
      <c r="N2" s="6" t="s">
        <v>197</v>
      </c>
    </row>
    <row r="3" spans="1:16" ht="15.75" x14ac:dyDescent="0.25">
      <c r="N3" s="6" t="s">
        <v>65</v>
      </c>
    </row>
    <row r="5" spans="1:16" x14ac:dyDescent="0.2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6" t="s">
        <v>204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2" t="s">
        <v>63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64</v>
      </c>
      <c r="P8" s="5" t="s">
        <v>66</v>
      </c>
    </row>
    <row r="9" spans="1:16" customFormat="1" x14ac:dyDescent="0.2">
      <c r="A9" s="28" t="s">
        <v>2</v>
      </c>
      <c r="B9" s="28" t="s">
        <v>3</v>
      </c>
      <c r="C9" s="28" t="s">
        <v>4</v>
      </c>
      <c r="D9" s="29" t="s">
        <v>5</v>
      </c>
      <c r="E9" s="29" t="s">
        <v>6</v>
      </c>
      <c r="F9" s="29"/>
      <c r="G9" s="29"/>
      <c r="H9" s="29"/>
      <c r="I9" s="29"/>
      <c r="J9" s="29" t="s">
        <v>13</v>
      </c>
      <c r="K9" s="29"/>
      <c r="L9" s="29"/>
      <c r="M9" s="29"/>
      <c r="N9" s="29"/>
      <c r="O9" s="29"/>
      <c r="P9" s="30" t="s">
        <v>15</v>
      </c>
    </row>
    <row r="10" spans="1:16" customFormat="1" x14ac:dyDescent="0.2">
      <c r="A10" s="29"/>
      <c r="B10" s="29"/>
      <c r="C10" s="29"/>
      <c r="D10" s="29"/>
      <c r="E10" s="30" t="s">
        <v>7</v>
      </c>
      <c r="F10" s="29" t="s">
        <v>8</v>
      </c>
      <c r="G10" s="29" t="s">
        <v>9</v>
      </c>
      <c r="H10" s="29"/>
      <c r="I10" s="29" t="s">
        <v>12</v>
      </c>
      <c r="J10" s="30" t="s">
        <v>7</v>
      </c>
      <c r="K10" s="29" t="s">
        <v>14</v>
      </c>
      <c r="L10" s="29" t="s">
        <v>8</v>
      </c>
      <c r="M10" s="29" t="s">
        <v>9</v>
      </c>
      <c r="N10" s="29"/>
      <c r="O10" s="29" t="s">
        <v>12</v>
      </c>
      <c r="P10" s="29"/>
    </row>
    <row r="11" spans="1:16" customFormat="1" x14ac:dyDescent="0.2">
      <c r="A11" s="29"/>
      <c r="B11" s="29"/>
      <c r="C11" s="29"/>
      <c r="D11" s="29"/>
      <c r="E11" s="29"/>
      <c r="F11" s="29"/>
      <c r="G11" s="29" t="s">
        <v>10</v>
      </c>
      <c r="H11" s="29" t="s">
        <v>11</v>
      </c>
      <c r="I11" s="29"/>
      <c r="J11" s="29"/>
      <c r="K11" s="29"/>
      <c r="L11" s="29"/>
      <c r="M11" s="29" t="s">
        <v>10</v>
      </c>
      <c r="N11" s="29" t="s">
        <v>11</v>
      </c>
      <c r="O11" s="29"/>
      <c r="P11" s="29"/>
    </row>
    <row r="12" spans="1:16" customFormat="1" ht="44.2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customFormat="1" x14ac:dyDescent="0.2">
      <c r="A13" s="8">
        <v>1</v>
      </c>
      <c r="B13" s="8">
        <v>2</v>
      </c>
      <c r="C13" s="8">
        <v>3</v>
      </c>
      <c r="D13" s="8">
        <v>4</v>
      </c>
      <c r="E13" s="9">
        <v>5</v>
      </c>
      <c r="F13" s="8">
        <v>6</v>
      </c>
      <c r="G13" s="8">
        <v>7</v>
      </c>
      <c r="H13" s="8">
        <v>8</v>
      </c>
      <c r="I13" s="8">
        <v>9</v>
      </c>
      <c r="J13" s="9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9">
        <v>16</v>
      </c>
    </row>
    <row r="14" spans="1:16" customFormat="1" x14ac:dyDescent="0.2">
      <c r="A14" s="11" t="s">
        <v>69</v>
      </c>
      <c r="B14" s="12"/>
      <c r="C14" s="13"/>
      <c r="D14" s="14" t="s">
        <v>16</v>
      </c>
      <c r="E14" s="15">
        <v>85013567</v>
      </c>
      <c r="F14" s="16">
        <v>85013567</v>
      </c>
      <c r="G14" s="16">
        <v>41322861</v>
      </c>
      <c r="H14" s="16">
        <v>1472966</v>
      </c>
      <c r="I14" s="16">
        <v>0</v>
      </c>
      <c r="J14" s="15">
        <v>3140714</v>
      </c>
      <c r="K14" s="16">
        <v>3140714</v>
      </c>
      <c r="L14" s="16">
        <v>0</v>
      </c>
      <c r="M14" s="16">
        <v>0</v>
      </c>
      <c r="N14" s="16">
        <v>0</v>
      </c>
      <c r="O14" s="16">
        <v>3140714</v>
      </c>
      <c r="P14" s="15">
        <f>E14+J14</f>
        <v>88154281</v>
      </c>
    </row>
    <row r="15" spans="1:16" customFormat="1" x14ac:dyDescent="0.2">
      <c r="A15" s="11" t="s">
        <v>70</v>
      </c>
      <c r="B15" s="12"/>
      <c r="C15" s="13"/>
      <c r="D15" s="14" t="s">
        <v>16</v>
      </c>
      <c r="E15" s="15">
        <v>85013567</v>
      </c>
      <c r="F15" s="16">
        <v>85013567</v>
      </c>
      <c r="G15" s="16">
        <v>41322861</v>
      </c>
      <c r="H15" s="16">
        <v>1472966</v>
      </c>
      <c r="I15" s="16">
        <v>0</v>
      </c>
      <c r="J15" s="15">
        <v>3140714</v>
      </c>
      <c r="K15" s="16">
        <v>3140714</v>
      </c>
      <c r="L15" s="16">
        <v>0</v>
      </c>
      <c r="M15" s="16">
        <v>0</v>
      </c>
      <c r="N15" s="16">
        <v>0</v>
      </c>
      <c r="O15" s="16">
        <v>3140714</v>
      </c>
      <c r="P15" s="15">
        <f>E15+J15</f>
        <v>88154281</v>
      </c>
    </row>
    <row r="16" spans="1:16" customFormat="1" ht="63.75" x14ac:dyDescent="0.2">
      <c r="A16" s="17" t="s">
        <v>71</v>
      </c>
      <c r="B16" s="17" t="s">
        <v>72</v>
      </c>
      <c r="C16" s="18" t="s">
        <v>73</v>
      </c>
      <c r="D16" s="19" t="s">
        <v>17</v>
      </c>
      <c r="E16" s="20">
        <v>47872320</v>
      </c>
      <c r="F16" s="21">
        <v>47872320</v>
      </c>
      <c r="G16" s="21">
        <v>36764031</v>
      </c>
      <c r="H16" s="21">
        <v>1304215</v>
      </c>
      <c r="I16" s="21">
        <v>0</v>
      </c>
      <c r="J16" s="20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0">
        <f>E16+J16</f>
        <v>47872320</v>
      </c>
    </row>
    <row r="17" spans="1:16" customFormat="1" ht="25.5" x14ac:dyDescent="0.2">
      <c r="A17" s="17" t="s">
        <v>74</v>
      </c>
      <c r="B17" s="17" t="s">
        <v>75</v>
      </c>
      <c r="C17" s="18" t="s">
        <v>76</v>
      </c>
      <c r="D17" s="19" t="s">
        <v>18</v>
      </c>
      <c r="E17" s="20">
        <v>14334476</v>
      </c>
      <c r="F17" s="21">
        <v>14334476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14334476</v>
      </c>
    </row>
    <row r="18" spans="1:16" customFormat="1" x14ac:dyDescent="0.2">
      <c r="A18" s="17" t="s">
        <v>77</v>
      </c>
      <c r="B18" s="17" t="s">
        <v>78</v>
      </c>
      <c r="C18" s="18" t="s">
        <v>79</v>
      </c>
      <c r="D18" s="19" t="s">
        <v>19</v>
      </c>
      <c r="E18" s="20">
        <v>2734821</v>
      </c>
      <c r="F18" s="21">
        <v>2734821</v>
      </c>
      <c r="G18" s="21">
        <v>0</v>
      </c>
      <c r="H18" s="21">
        <v>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2734821</v>
      </c>
    </row>
    <row r="19" spans="1:16" customFormat="1" ht="38.25" x14ac:dyDescent="0.2">
      <c r="A19" s="17" t="s">
        <v>80</v>
      </c>
      <c r="B19" s="17" t="s">
        <v>81</v>
      </c>
      <c r="C19" s="18" t="s">
        <v>82</v>
      </c>
      <c r="D19" s="19" t="s">
        <v>20</v>
      </c>
      <c r="E19" s="20">
        <v>10926051</v>
      </c>
      <c r="F19" s="21">
        <v>10926051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10926051</v>
      </c>
    </row>
    <row r="20" spans="1:16" customFormat="1" ht="51" x14ac:dyDescent="0.2">
      <c r="A20" s="17" t="s">
        <v>205</v>
      </c>
      <c r="B20" s="17" t="s">
        <v>206</v>
      </c>
      <c r="C20" s="18" t="s">
        <v>83</v>
      </c>
      <c r="D20" s="19" t="s">
        <v>207</v>
      </c>
      <c r="E20" s="20">
        <v>27071</v>
      </c>
      <c r="F20" s="21">
        <v>27071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27071</v>
      </c>
    </row>
    <row r="21" spans="1:16" customFormat="1" ht="25.5" x14ac:dyDescent="0.2">
      <c r="A21" s="17" t="s">
        <v>84</v>
      </c>
      <c r="B21" s="17" t="s">
        <v>85</v>
      </c>
      <c r="C21" s="18" t="s">
        <v>83</v>
      </c>
      <c r="D21" s="19" t="s">
        <v>21</v>
      </c>
      <c r="E21" s="20">
        <v>33917</v>
      </c>
      <c r="F21" s="21">
        <v>33917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33917</v>
      </c>
    </row>
    <row r="22" spans="1:16" customFormat="1" ht="25.5" x14ac:dyDescent="0.2">
      <c r="A22" s="17" t="s">
        <v>86</v>
      </c>
      <c r="B22" s="17" t="s">
        <v>87</v>
      </c>
      <c r="C22" s="18" t="s">
        <v>83</v>
      </c>
      <c r="D22" s="19" t="s">
        <v>22</v>
      </c>
      <c r="E22" s="20">
        <v>3002007</v>
      </c>
      <c r="F22" s="21">
        <v>3002007</v>
      </c>
      <c r="G22" s="21">
        <v>2322729</v>
      </c>
      <c r="H22" s="21">
        <v>82480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3002007</v>
      </c>
    </row>
    <row r="23" spans="1:16" customFormat="1" ht="25.5" x14ac:dyDescent="0.2">
      <c r="A23" s="17" t="s">
        <v>88</v>
      </c>
      <c r="B23" s="17" t="s">
        <v>89</v>
      </c>
      <c r="C23" s="18" t="s">
        <v>90</v>
      </c>
      <c r="D23" s="19" t="s">
        <v>23</v>
      </c>
      <c r="E23" s="20">
        <v>2890133</v>
      </c>
      <c r="F23" s="21">
        <v>2890133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2890133</v>
      </c>
    </row>
    <row r="24" spans="1:16" customFormat="1" ht="25.5" x14ac:dyDescent="0.2">
      <c r="A24" s="17" t="s">
        <v>97</v>
      </c>
      <c r="B24" s="17" t="s">
        <v>98</v>
      </c>
      <c r="C24" s="18" t="s">
        <v>99</v>
      </c>
      <c r="D24" s="19" t="s">
        <v>68</v>
      </c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0">
        <v>3000000</v>
      </c>
      <c r="K24" s="21">
        <v>3000000</v>
      </c>
      <c r="L24" s="21">
        <v>0</v>
      </c>
      <c r="M24" s="21">
        <v>0</v>
      </c>
      <c r="N24" s="21">
        <v>0</v>
      </c>
      <c r="O24" s="21">
        <v>3000000</v>
      </c>
      <c r="P24" s="20">
        <f>E24+J24</f>
        <v>3000000</v>
      </c>
    </row>
    <row r="25" spans="1:16" customFormat="1" ht="25.5" x14ac:dyDescent="0.2">
      <c r="A25" s="17" t="s">
        <v>208</v>
      </c>
      <c r="B25" s="17" t="s">
        <v>209</v>
      </c>
      <c r="C25" s="18" t="s">
        <v>210</v>
      </c>
      <c r="D25" s="19" t="s">
        <v>211</v>
      </c>
      <c r="E25" s="20">
        <v>70230</v>
      </c>
      <c r="F25" s="21">
        <v>70230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70230</v>
      </c>
    </row>
    <row r="26" spans="1:16" customFormat="1" x14ac:dyDescent="0.2">
      <c r="A26" s="17" t="s">
        <v>100</v>
      </c>
      <c r="B26" s="17" t="s">
        <v>101</v>
      </c>
      <c r="C26" s="18" t="s">
        <v>102</v>
      </c>
      <c r="D26" s="19" t="s">
        <v>29</v>
      </c>
      <c r="E26" s="20">
        <v>2875426</v>
      </c>
      <c r="F26" s="21">
        <v>2875426</v>
      </c>
      <c r="G26" s="21">
        <v>2236101</v>
      </c>
      <c r="H26" s="21">
        <v>86271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2875426</v>
      </c>
    </row>
    <row r="27" spans="1:16" customFormat="1" x14ac:dyDescent="0.2">
      <c r="A27" s="17" t="s">
        <v>212</v>
      </c>
      <c r="B27" s="17" t="s">
        <v>213</v>
      </c>
      <c r="C27" s="18" t="s">
        <v>214</v>
      </c>
      <c r="D27" s="19" t="s">
        <v>215</v>
      </c>
      <c r="E27" s="20">
        <v>247115</v>
      </c>
      <c r="F27" s="21">
        <v>247115</v>
      </c>
      <c r="G27" s="21">
        <v>0</v>
      </c>
      <c r="H27" s="21">
        <v>0</v>
      </c>
      <c r="I27" s="21">
        <v>0</v>
      </c>
      <c r="J27" s="20">
        <v>140714</v>
      </c>
      <c r="K27" s="21">
        <v>140714</v>
      </c>
      <c r="L27" s="21">
        <v>0</v>
      </c>
      <c r="M27" s="21">
        <v>0</v>
      </c>
      <c r="N27" s="21">
        <v>0</v>
      </c>
      <c r="O27" s="21">
        <v>140714</v>
      </c>
      <c r="P27" s="20">
        <f>E27+J27</f>
        <v>387829</v>
      </c>
    </row>
    <row r="28" spans="1:16" customFormat="1" ht="25.5" x14ac:dyDescent="0.2">
      <c r="A28" s="11" t="s">
        <v>103</v>
      </c>
      <c r="B28" s="12"/>
      <c r="C28" s="13"/>
      <c r="D28" s="14" t="s">
        <v>30</v>
      </c>
      <c r="E28" s="15">
        <v>321530272</v>
      </c>
      <c r="F28" s="16">
        <v>321530272</v>
      </c>
      <c r="G28" s="16">
        <v>217375624</v>
      </c>
      <c r="H28" s="16">
        <v>35324588</v>
      </c>
      <c r="I28" s="16">
        <v>0</v>
      </c>
      <c r="J28" s="15">
        <v>8147089</v>
      </c>
      <c r="K28" s="16">
        <v>121039</v>
      </c>
      <c r="L28" s="16">
        <v>7993730</v>
      </c>
      <c r="M28" s="16">
        <v>994850</v>
      </c>
      <c r="N28" s="16">
        <v>17600</v>
      </c>
      <c r="O28" s="16">
        <v>153359</v>
      </c>
      <c r="P28" s="15">
        <f>E28+J28</f>
        <v>329677361</v>
      </c>
    </row>
    <row r="29" spans="1:16" customFormat="1" ht="25.5" x14ac:dyDescent="0.2">
      <c r="A29" s="11" t="s">
        <v>104</v>
      </c>
      <c r="B29" s="12"/>
      <c r="C29" s="13"/>
      <c r="D29" s="14" t="s">
        <v>30</v>
      </c>
      <c r="E29" s="15">
        <v>321530272</v>
      </c>
      <c r="F29" s="16">
        <v>321530272</v>
      </c>
      <c r="G29" s="16">
        <v>217375624</v>
      </c>
      <c r="H29" s="16">
        <v>35324588</v>
      </c>
      <c r="I29" s="16">
        <v>0</v>
      </c>
      <c r="J29" s="15">
        <v>8147089</v>
      </c>
      <c r="K29" s="16">
        <v>121039</v>
      </c>
      <c r="L29" s="16">
        <v>7993730</v>
      </c>
      <c r="M29" s="16">
        <v>994850</v>
      </c>
      <c r="N29" s="16">
        <v>17600</v>
      </c>
      <c r="O29" s="16">
        <v>153359</v>
      </c>
      <c r="P29" s="15">
        <f>E29+J29</f>
        <v>329677361</v>
      </c>
    </row>
    <row r="30" spans="1:16" customFormat="1" ht="38.25" x14ac:dyDescent="0.2">
      <c r="A30" s="17" t="s">
        <v>105</v>
      </c>
      <c r="B30" s="17" t="s">
        <v>106</v>
      </c>
      <c r="C30" s="18" t="s">
        <v>73</v>
      </c>
      <c r="D30" s="19" t="s">
        <v>31</v>
      </c>
      <c r="E30" s="20">
        <v>3938780</v>
      </c>
      <c r="F30" s="21">
        <v>3938780</v>
      </c>
      <c r="G30" s="21">
        <v>3167005</v>
      </c>
      <c r="H30" s="21">
        <v>55034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3938780</v>
      </c>
    </row>
    <row r="31" spans="1:16" customFormat="1" x14ac:dyDescent="0.2">
      <c r="A31" s="17" t="s">
        <v>107</v>
      </c>
      <c r="B31" s="17" t="s">
        <v>108</v>
      </c>
      <c r="C31" s="18" t="s">
        <v>109</v>
      </c>
      <c r="D31" s="19" t="s">
        <v>32</v>
      </c>
      <c r="E31" s="20">
        <v>85239839</v>
      </c>
      <c r="F31" s="21">
        <v>85239839</v>
      </c>
      <c r="G31" s="21">
        <v>54752687</v>
      </c>
      <c r="H31" s="21">
        <v>11724505</v>
      </c>
      <c r="I31" s="21">
        <v>0</v>
      </c>
      <c r="J31" s="20">
        <v>5877950</v>
      </c>
      <c r="K31" s="21">
        <v>0</v>
      </c>
      <c r="L31" s="21">
        <v>5877950</v>
      </c>
      <c r="M31" s="21">
        <v>0</v>
      </c>
      <c r="N31" s="21">
        <v>0</v>
      </c>
      <c r="O31" s="21">
        <v>0</v>
      </c>
      <c r="P31" s="20">
        <f>E31+J31</f>
        <v>91117789</v>
      </c>
    </row>
    <row r="32" spans="1:16" customFormat="1" ht="25.5" x14ac:dyDescent="0.2">
      <c r="A32" s="17" t="s">
        <v>110</v>
      </c>
      <c r="B32" s="17" t="s">
        <v>111</v>
      </c>
      <c r="C32" s="18" t="s">
        <v>112</v>
      </c>
      <c r="D32" s="19" t="s">
        <v>33</v>
      </c>
      <c r="E32" s="20">
        <v>64159170</v>
      </c>
      <c r="F32" s="21">
        <v>64159170</v>
      </c>
      <c r="G32" s="21">
        <v>24041303</v>
      </c>
      <c r="H32" s="21">
        <v>22180677</v>
      </c>
      <c r="I32" s="21">
        <v>0</v>
      </c>
      <c r="J32" s="20">
        <v>2269139</v>
      </c>
      <c r="K32" s="21">
        <v>121039</v>
      </c>
      <c r="L32" s="21">
        <v>2115780</v>
      </c>
      <c r="M32" s="21">
        <v>994850</v>
      </c>
      <c r="N32" s="21">
        <v>17600</v>
      </c>
      <c r="O32" s="21">
        <v>153359</v>
      </c>
      <c r="P32" s="20">
        <f>E32+J32</f>
        <v>66428309</v>
      </c>
    </row>
    <row r="33" spans="1:16" customFormat="1" ht="25.5" x14ac:dyDescent="0.2">
      <c r="A33" s="17" t="s">
        <v>113</v>
      </c>
      <c r="B33" s="17" t="s">
        <v>114</v>
      </c>
      <c r="C33" s="18" t="s">
        <v>112</v>
      </c>
      <c r="D33" s="19" t="s">
        <v>33</v>
      </c>
      <c r="E33" s="20">
        <v>146984300</v>
      </c>
      <c r="F33" s="21">
        <v>146984300</v>
      </c>
      <c r="G33" s="21">
        <v>120478930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146984300</v>
      </c>
    </row>
    <row r="34" spans="1:16" customFormat="1" ht="38.25" x14ac:dyDescent="0.2">
      <c r="A34" s="17" t="s">
        <v>115</v>
      </c>
      <c r="B34" s="17" t="s">
        <v>116</v>
      </c>
      <c r="C34" s="18" t="s">
        <v>117</v>
      </c>
      <c r="D34" s="19" t="s">
        <v>34</v>
      </c>
      <c r="E34" s="20">
        <v>5535185</v>
      </c>
      <c r="F34" s="21">
        <v>5535185</v>
      </c>
      <c r="G34" s="21">
        <v>4126274</v>
      </c>
      <c r="H34" s="21">
        <v>370931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5535185</v>
      </c>
    </row>
    <row r="35" spans="1:16" customFormat="1" ht="25.5" x14ac:dyDescent="0.2">
      <c r="A35" s="17" t="s">
        <v>119</v>
      </c>
      <c r="B35" s="17" t="s">
        <v>120</v>
      </c>
      <c r="C35" s="18" t="s">
        <v>118</v>
      </c>
      <c r="D35" s="19" t="s">
        <v>35</v>
      </c>
      <c r="E35" s="20">
        <v>6966496</v>
      </c>
      <c r="F35" s="21">
        <v>6966496</v>
      </c>
      <c r="G35" s="21">
        <v>5374344</v>
      </c>
      <c r="H35" s="21">
        <v>164625</v>
      </c>
      <c r="I35" s="21">
        <v>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6966496</v>
      </c>
    </row>
    <row r="36" spans="1:16" customFormat="1" x14ac:dyDescent="0.2">
      <c r="A36" s="17" t="s">
        <v>121</v>
      </c>
      <c r="B36" s="17" t="s">
        <v>122</v>
      </c>
      <c r="C36" s="18" t="s">
        <v>118</v>
      </c>
      <c r="D36" s="19" t="s">
        <v>36</v>
      </c>
      <c r="E36" s="20">
        <v>30770</v>
      </c>
      <c r="F36" s="21">
        <v>30770</v>
      </c>
      <c r="G36" s="21">
        <v>0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30770</v>
      </c>
    </row>
    <row r="37" spans="1:16" customFormat="1" ht="25.5" x14ac:dyDescent="0.2">
      <c r="A37" s="17" t="s">
        <v>123</v>
      </c>
      <c r="B37" s="17" t="s">
        <v>124</v>
      </c>
      <c r="C37" s="18" t="s">
        <v>118</v>
      </c>
      <c r="D37" s="19" t="s">
        <v>37</v>
      </c>
      <c r="E37" s="20">
        <v>909319</v>
      </c>
      <c r="F37" s="21">
        <v>909319</v>
      </c>
      <c r="G37" s="21">
        <v>242141</v>
      </c>
      <c r="H37" s="21">
        <v>240607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909319</v>
      </c>
    </row>
    <row r="38" spans="1:16" customFormat="1" ht="25.5" x14ac:dyDescent="0.2">
      <c r="A38" s="17" t="s">
        <v>125</v>
      </c>
      <c r="B38" s="17" t="s">
        <v>126</v>
      </c>
      <c r="C38" s="18" t="s">
        <v>118</v>
      </c>
      <c r="D38" s="19" t="s">
        <v>38</v>
      </c>
      <c r="E38" s="20">
        <v>1612688</v>
      </c>
      <c r="F38" s="21">
        <v>1612688</v>
      </c>
      <c r="G38" s="21">
        <v>1321875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1612688</v>
      </c>
    </row>
    <row r="39" spans="1:16" customFormat="1" ht="25.5" x14ac:dyDescent="0.2">
      <c r="A39" s="17" t="s">
        <v>198</v>
      </c>
      <c r="B39" s="17" t="s">
        <v>199</v>
      </c>
      <c r="C39" s="18" t="s">
        <v>118</v>
      </c>
      <c r="D39" s="19" t="s">
        <v>200</v>
      </c>
      <c r="E39" s="20">
        <v>1329917</v>
      </c>
      <c r="F39" s="21">
        <v>1329917</v>
      </c>
      <c r="G39" s="21">
        <v>1026739</v>
      </c>
      <c r="H39" s="21">
        <v>77295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1329917</v>
      </c>
    </row>
    <row r="40" spans="1:16" customFormat="1" ht="63.75" x14ac:dyDescent="0.2">
      <c r="A40" s="17" t="s">
        <v>127</v>
      </c>
      <c r="B40" s="17" t="s">
        <v>128</v>
      </c>
      <c r="C40" s="18" t="s">
        <v>83</v>
      </c>
      <c r="D40" s="19" t="s">
        <v>39</v>
      </c>
      <c r="E40" s="20">
        <v>683716</v>
      </c>
      <c r="F40" s="21">
        <v>683716</v>
      </c>
      <c r="G40" s="21">
        <v>0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683716</v>
      </c>
    </row>
    <row r="41" spans="1:16" customFormat="1" ht="25.5" x14ac:dyDescent="0.2">
      <c r="A41" s="17" t="s">
        <v>129</v>
      </c>
      <c r="B41" s="17" t="s">
        <v>94</v>
      </c>
      <c r="C41" s="18" t="s">
        <v>92</v>
      </c>
      <c r="D41" s="19" t="s">
        <v>26</v>
      </c>
      <c r="E41" s="20">
        <v>4140092</v>
      </c>
      <c r="F41" s="21">
        <v>4140092</v>
      </c>
      <c r="G41" s="21">
        <v>2844326</v>
      </c>
      <c r="H41" s="21">
        <v>510914</v>
      </c>
      <c r="I41" s="21">
        <v>0</v>
      </c>
      <c r="J41" s="20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0">
        <f>E41+J41</f>
        <v>4140092</v>
      </c>
    </row>
    <row r="42" spans="1:16" customFormat="1" ht="25.5" x14ac:dyDescent="0.2">
      <c r="A42" s="11" t="s">
        <v>130</v>
      </c>
      <c r="B42" s="12"/>
      <c r="C42" s="13"/>
      <c r="D42" s="14" t="s">
        <v>40</v>
      </c>
      <c r="E42" s="15">
        <v>37716171</v>
      </c>
      <c r="F42" s="16">
        <v>37716171</v>
      </c>
      <c r="G42" s="16">
        <v>26908997</v>
      </c>
      <c r="H42" s="16">
        <v>570118</v>
      </c>
      <c r="I42" s="16">
        <v>0</v>
      </c>
      <c r="J42" s="15">
        <v>170000</v>
      </c>
      <c r="K42" s="16">
        <v>0</v>
      </c>
      <c r="L42" s="16">
        <v>170000</v>
      </c>
      <c r="M42" s="16">
        <v>0</v>
      </c>
      <c r="N42" s="16">
        <v>0</v>
      </c>
      <c r="O42" s="16">
        <v>0</v>
      </c>
      <c r="P42" s="15">
        <f>E42+J42</f>
        <v>37886171</v>
      </c>
    </row>
    <row r="43" spans="1:16" customFormat="1" ht="25.5" x14ac:dyDescent="0.2">
      <c r="A43" s="11" t="s">
        <v>131</v>
      </c>
      <c r="B43" s="12"/>
      <c r="C43" s="13"/>
      <c r="D43" s="14" t="s">
        <v>40</v>
      </c>
      <c r="E43" s="15">
        <v>37716171</v>
      </c>
      <c r="F43" s="16">
        <v>37716171</v>
      </c>
      <c r="G43" s="16">
        <v>26908997</v>
      </c>
      <c r="H43" s="16">
        <v>570118</v>
      </c>
      <c r="I43" s="16">
        <v>0</v>
      </c>
      <c r="J43" s="15">
        <v>170000</v>
      </c>
      <c r="K43" s="16">
        <v>0</v>
      </c>
      <c r="L43" s="16">
        <v>170000</v>
      </c>
      <c r="M43" s="16">
        <v>0</v>
      </c>
      <c r="N43" s="16">
        <v>0</v>
      </c>
      <c r="O43" s="16">
        <v>0</v>
      </c>
      <c r="P43" s="15">
        <f>E43+J43</f>
        <v>37886171</v>
      </c>
    </row>
    <row r="44" spans="1:16" customFormat="1" ht="38.25" x14ac:dyDescent="0.2">
      <c r="A44" s="17" t="s">
        <v>132</v>
      </c>
      <c r="B44" s="17" t="s">
        <v>106</v>
      </c>
      <c r="C44" s="18" t="s">
        <v>73</v>
      </c>
      <c r="D44" s="19" t="s">
        <v>31</v>
      </c>
      <c r="E44" s="20">
        <v>20011718</v>
      </c>
      <c r="F44" s="21">
        <v>20011718</v>
      </c>
      <c r="G44" s="21">
        <v>16075503</v>
      </c>
      <c r="H44" s="21">
        <v>251032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20011718</v>
      </c>
    </row>
    <row r="45" spans="1:16" customFormat="1" ht="25.5" x14ac:dyDescent="0.2">
      <c r="A45" s="17" t="s">
        <v>133</v>
      </c>
      <c r="B45" s="17" t="s">
        <v>134</v>
      </c>
      <c r="C45" s="18" t="s">
        <v>116</v>
      </c>
      <c r="D45" s="19" t="s">
        <v>41</v>
      </c>
      <c r="E45" s="20">
        <v>7560</v>
      </c>
      <c r="F45" s="21">
        <v>7560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7560</v>
      </c>
    </row>
    <row r="46" spans="1:16" customFormat="1" ht="38.25" x14ac:dyDescent="0.2">
      <c r="A46" s="17" t="s">
        <v>135</v>
      </c>
      <c r="B46" s="17" t="s">
        <v>136</v>
      </c>
      <c r="C46" s="18" t="s">
        <v>116</v>
      </c>
      <c r="D46" s="19" t="s">
        <v>42</v>
      </c>
      <c r="E46" s="20">
        <v>3043000</v>
      </c>
      <c r="F46" s="21">
        <v>3043000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3043000</v>
      </c>
    </row>
    <row r="47" spans="1:16" customFormat="1" ht="38.25" x14ac:dyDescent="0.2">
      <c r="A47" s="17" t="s">
        <v>137</v>
      </c>
      <c r="B47" s="17" t="s">
        <v>138</v>
      </c>
      <c r="C47" s="18" t="s">
        <v>116</v>
      </c>
      <c r="D47" s="19" t="s">
        <v>43</v>
      </c>
      <c r="E47" s="20">
        <v>46400</v>
      </c>
      <c r="F47" s="21">
        <v>46400</v>
      </c>
      <c r="G47" s="21">
        <v>0</v>
      </c>
      <c r="H47" s="21">
        <v>0</v>
      </c>
      <c r="I47" s="21">
        <v>0</v>
      </c>
      <c r="J47" s="20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f>E47+J47</f>
        <v>46400</v>
      </c>
    </row>
    <row r="48" spans="1:16" customFormat="1" ht="51" x14ac:dyDescent="0.2">
      <c r="A48" s="17" t="s">
        <v>139</v>
      </c>
      <c r="B48" s="17" t="s">
        <v>140</v>
      </c>
      <c r="C48" s="18" t="s">
        <v>141</v>
      </c>
      <c r="D48" s="19" t="s">
        <v>44</v>
      </c>
      <c r="E48" s="20">
        <v>13770413</v>
      </c>
      <c r="F48" s="21">
        <v>13770413</v>
      </c>
      <c r="G48" s="21">
        <v>10833494</v>
      </c>
      <c r="H48" s="21">
        <v>319086</v>
      </c>
      <c r="I48" s="21">
        <v>0</v>
      </c>
      <c r="J48" s="20">
        <v>170000</v>
      </c>
      <c r="K48" s="21">
        <v>0</v>
      </c>
      <c r="L48" s="21">
        <v>170000</v>
      </c>
      <c r="M48" s="21">
        <v>0</v>
      </c>
      <c r="N48" s="21">
        <v>0</v>
      </c>
      <c r="O48" s="21">
        <v>0</v>
      </c>
      <c r="P48" s="20">
        <f>E48+J48</f>
        <v>13940413</v>
      </c>
    </row>
    <row r="49" spans="1:16" customFormat="1" ht="63.75" x14ac:dyDescent="0.2">
      <c r="A49" s="17" t="s">
        <v>142</v>
      </c>
      <c r="B49" s="17" t="s">
        <v>143</v>
      </c>
      <c r="C49" s="18" t="s">
        <v>108</v>
      </c>
      <c r="D49" s="19" t="s">
        <v>45</v>
      </c>
      <c r="E49" s="20">
        <v>397000</v>
      </c>
      <c r="F49" s="21">
        <v>397000</v>
      </c>
      <c r="G49" s="21">
        <v>0</v>
      </c>
      <c r="H49" s="21">
        <v>0</v>
      </c>
      <c r="I49" s="21">
        <v>0</v>
      </c>
      <c r="J49" s="20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f>E49+J49</f>
        <v>397000</v>
      </c>
    </row>
    <row r="50" spans="1:16" customFormat="1" ht="25.5" x14ac:dyDescent="0.2">
      <c r="A50" s="17" t="s">
        <v>144</v>
      </c>
      <c r="B50" s="17" t="s">
        <v>89</v>
      </c>
      <c r="C50" s="18" t="s">
        <v>90</v>
      </c>
      <c r="D50" s="19" t="s">
        <v>23</v>
      </c>
      <c r="E50" s="20">
        <v>440080</v>
      </c>
      <c r="F50" s="21">
        <v>440080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440080</v>
      </c>
    </row>
    <row r="51" spans="1:16" customFormat="1" ht="38.25" x14ac:dyDescent="0.2">
      <c r="A51" s="11" t="s">
        <v>145</v>
      </c>
      <c r="B51" s="12"/>
      <c r="C51" s="13"/>
      <c r="D51" s="14" t="s">
        <v>46</v>
      </c>
      <c r="E51" s="15">
        <v>40890837</v>
      </c>
      <c r="F51" s="16">
        <v>40890837</v>
      </c>
      <c r="G51" s="16">
        <v>27739938</v>
      </c>
      <c r="H51" s="16">
        <v>3988427</v>
      </c>
      <c r="I51" s="16">
        <v>0</v>
      </c>
      <c r="J51" s="15">
        <v>2552135</v>
      </c>
      <c r="K51" s="16">
        <v>50000</v>
      </c>
      <c r="L51" s="16">
        <v>2189934</v>
      </c>
      <c r="M51" s="16">
        <v>84991</v>
      </c>
      <c r="N51" s="16">
        <v>867707</v>
      </c>
      <c r="O51" s="16">
        <v>362201</v>
      </c>
      <c r="P51" s="15">
        <f>E51+J51</f>
        <v>43442972</v>
      </c>
    </row>
    <row r="52" spans="1:16" customFormat="1" ht="38.25" x14ac:dyDescent="0.2">
      <c r="A52" s="11" t="s">
        <v>146</v>
      </c>
      <c r="B52" s="12"/>
      <c r="C52" s="13"/>
      <c r="D52" s="14" t="s">
        <v>46</v>
      </c>
      <c r="E52" s="15">
        <v>40890837</v>
      </c>
      <c r="F52" s="16">
        <v>40890837</v>
      </c>
      <c r="G52" s="16">
        <v>27739938</v>
      </c>
      <c r="H52" s="16">
        <v>3988427</v>
      </c>
      <c r="I52" s="16">
        <v>0</v>
      </c>
      <c r="J52" s="15">
        <v>2552135</v>
      </c>
      <c r="K52" s="16">
        <v>50000</v>
      </c>
      <c r="L52" s="16">
        <v>2189934</v>
      </c>
      <c r="M52" s="16">
        <v>84991</v>
      </c>
      <c r="N52" s="16">
        <v>867707</v>
      </c>
      <c r="O52" s="16">
        <v>362201</v>
      </c>
      <c r="P52" s="15">
        <f>E52+J52</f>
        <v>43442972</v>
      </c>
    </row>
    <row r="53" spans="1:16" customFormat="1" ht="38.25" x14ac:dyDescent="0.2">
      <c r="A53" s="17" t="s">
        <v>147</v>
      </c>
      <c r="B53" s="17" t="s">
        <v>106</v>
      </c>
      <c r="C53" s="18" t="s">
        <v>73</v>
      </c>
      <c r="D53" s="19" t="s">
        <v>31</v>
      </c>
      <c r="E53" s="20">
        <v>2449117</v>
      </c>
      <c r="F53" s="21">
        <v>2449117</v>
      </c>
      <c r="G53" s="21">
        <v>1991108</v>
      </c>
      <c r="H53" s="21">
        <v>14644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2449117</v>
      </c>
    </row>
    <row r="54" spans="1:16" customFormat="1" x14ac:dyDescent="0.2">
      <c r="A54" s="17" t="s">
        <v>148</v>
      </c>
      <c r="B54" s="17" t="s">
        <v>149</v>
      </c>
      <c r="C54" s="18" t="s">
        <v>117</v>
      </c>
      <c r="D54" s="19" t="s">
        <v>47</v>
      </c>
      <c r="E54" s="20">
        <v>8781358</v>
      </c>
      <c r="F54" s="21">
        <v>8781358</v>
      </c>
      <c r="G54" s="21">
        <v>7034254</v>
      </c>
      <c r="H54" s="21">
        <v>199568</v>
      </c>
      <c r="I54" s="21">
        <v>0</v>
      </c>
      <c r="J54" s="20">
        <v>371090</v>
      </c>
      <c r="K54" s="21">
        <v>0</v>
      </c>
      <c r="L54" s="21">
        <v>303956</v>
      </c>
      <c r="M54" s="21">
        <v>0</v>
      </c>
      <c r="N54" s="21">
        <v>3128</v>
      </c>
      <c r="O54" s="21">
        <v>67134</v>
      </c>
      <c r="P54" s="20">
        <f>E54+J54</f>
        <v>9152448</v>
      </c>
    </row>
    <row r="55" spans="1:16" customFormat="1" x14ac:dyDescent="0.2">
      <c r="A55" s="17" t="s">
        <v>150</v>
      </c>
      <c r="B55" s="17" t="s">
        <v>151</v>
      </c>
      <c r="C55" s="18" t="s">
        <v>152</v>
      </c>
      <c r="D55" s="19" t="s">
        <v>48</v>
      </c>
      <c r="E55" s="20">
        <v>6221768</v>
      </c>
      <c r="F55" s="21">
        <v>6221768</v>
      </c>
      <c r="G55" s="21">
        <v>4604608</v>
      </c>
      <c r="H55" s="21">
        <v>530812</v>
      </c>
      <c r="I55" s="21">
        <v>0</v>
      </c>
      <c r="J55" s="20">
        <v>19033</v>
      </c>
      <c r="K55" s="21">
        <v>0</v>
      </c>
      <c r="L55" s="21">
        <v>14516</v>
      </c>
      <c r="M55" s="21">
        <v>0</v>
      </c>
      <c r="N55" s="21">
        <v>0</v>
      </c>
      <c r="O55" s="21">
        <v>4517</v>
      </c>
      <c r="P55" s="20">
        <f>E55+J55</f>
        <v>6240801</v>
      </c>
    </row>
    <row r="56" spans="1:16" customFormat="1" x14ac:dyDescent="0.2">
      <c r="A56" s="17" t="s">
        <v>153</v>
      </c>
      <c r="B56" s="17" t="s">
        <v>154</v>
      </c>
      <c r="C56" s="18" t="s">
        <v>152</v>
      </c>
      <c r="D56" s="19" t="s">
        <v>49</v>
      </c>
      <c r="E56" s="20">
        <v>1225132</v>
      </c>
      <c r="F56" s="21">
        <v>1225132</v>
      </c>
      <c r="G56" s="21">
        <v>867503</v>
      </c>
      <c r="H56" s="21">
        <v>149875</v>
      </c>
      <c r="I56" s="21">
        <v>0</v>
      </c>
      <c r="J56" s="20">
        <v>19730</v>
      </c>
      <c r="K56" s="21">
        <v>0</v>
      </c>
      <c r="L56" s="21">
        <v>19730</v>
      </c>
      <c r="M56" s="21">
        <v>0</v>
      </c>
      <c r="N56" s="21">
        <v>0</v>
      </c>
      <c r="O56" s="21">
        <v>0</v>
      </c>
      <c r="P56" s="20">
        <f>E56+J56</f>
        <v>1244862</v>
      </c>
    </row>
    <row r="57" spans="1:16" customFormat="1" ht="38.25" x14ac:dyDescent="0.2">
      <c r="A57" s="17" t="s">
        <v>155</v>
      </c>
      <c r="B57" s="17" t="s">
        <v>156</v>
      </c>
      <c r="C57" s="18" t="s">
        <v>157</v>
      </c>
      <c r="D57" s="19" t="s">
        <v>50</v>
      </c>
      <c r="E57" s="20">
        <v>10124381</v>
      </c>
      <c r="F57" s="21">
        <v>10124381</v>
      </c>
      <c r="G57" s="21">
        <v>5039607</v>
      </c>
      <c r="H57" s="21">
        <v>2465996</v>
      </c>
      <c r="I57" s="21">
        <v>0</v>
      </c>
      <c r="J57" s="20">
        <v>1684724</v>
      </c>
      <c r="K57" s="21">
        <v>0</v>
      </c>
      <c r="L57" s="21">
        <v>1444174</v>
      </c>
      <c r="M57" s="21">
        <v>0</v>
      </c>
      <c r="N57" s="21">
        <v>864579</v>
      </c>
      <c r="O57" s="21">
        <v>240550</v>
      </c>
      <c r="P57" s="20">
        <f>E57+J57</f>
        <v>11809105</v>
      </c>
    </row>
    <row r="58" spans="1:16" customFormat="1" ht="25.5" x14ac:dyDescent="0.2">
      <c r="A58" s="17" t="s">
        <v>158</v>
      </c>
      <c r="B58" s="17" t="s">
        <v>159</v>
      </c>
      <c r="C58" s="18" t="s">
        <v>160</v>
      </c>
      <c r="D58" s="19" t="s">
        <v>51</v>
      </c>
      <c r="E58" s="20">
        <v>5637633</v>
      </c>
      <c r="F58" s="21">
        <v>5637633</v>
      </c>
      <c r="G58" s="21">
        <v>4380970</v>
      </c>
      <c r="H58" s="21">
        <v>93706</v>
      </c>
      <c r="I58" s="21">
        <v>0</v>
      </c>
      <c r="J58" s="20">
        <v>10653</v>
      </c>
      <c r="K58" s="21">
        <v>0</v>
      </c>
      <c r="L58" s="21">
        <v>10653</v>
      </c>
      <c r="M58" s="21">
        <v>0</v>
      </c>
      <c r="N58" s="21">
        <v>0</v>
      </c>
      <c r="O58" s="21">
        <v>0</v>
      </c>
      <c r="P58" s="20">
        <f>E58+J58</f>
        <v>5648286</v>
      </c>
    </row>
    <row r="59" spans="1:16" customFormat="1" x14ac:dyDescent="0.2">
      <c r="A59" s="17" t="s">
        <v>161</v>
      </c>
      <c r="B59" s="17" t="s">
        <v>162</v>
      </c>
      <c r="C59" s="18" t="s">
        <v>160</v>
      </c>
      <c r="D59" s="19" t="s">
        <v>52</v>
      </c>
      <c r="E59" s="20">
        <v>683716</v>
      </c>
      <c r="F59" s="21">
        <v>683716</v>
      </c>
      <c r="G59" s="21">
        <v>0</v>
      </c>
      <c r="H59" s="21">
        <v>0</v>
      </c>
      <c r="I59" s="21">
        <v>0</v>
      </c>
      <c r="J59" s="20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0">
        <f>E59+J59</f>
        <v>683716</v>
      </c>
    </row>
    <row r="60" spans="1:16" customFormat="1" ht="25.5" x14ac:dyDescent="0.2">
      <c r="A60" s="17" t="s">
        <v>163</v>
      </c>
      <c r="B60" s="17" t="s">
        <v>91</v>
      </c>
      <c r="C60" s="18" t="s">
        <v>92</v>
      </c>
      <c r="D60" s="19" t="s">
        <v>24</v>
      </c>
      <c r="E60" s="20">
        <v>61900</v>
      </c>
      <c r="F60" s="21">
        <v>61900</v>
      </c>
      <c r="G60" s="21">
        <v>0</v>
      </c>
      <c r="H60" s="21">
        <v>0</v>
      </c>
      <c r="I60" s="21">
        <v>0</v>
      </c>
      <c r="J60" s="20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0">
        <f>E60+J60</f>
        <v>61900</v>
      </c>
    </row>
    <row r="61" spans="1:16" customFormat="1" ht="25.5" x14ac:dyDescent="0.2">
      <c r="A61" s="17" t="s">
        <v>164</v>
      </c>
      <c r="B61" s="17" t="s">
        <v>93</v>
      </c>
      <c r="C61" s="18" t="s">
        <v>92</v>
      </c>
      <c r="D61" s="19" t="s">
        <v>25</v>
      </c>
      <c r="E61" s="20">
        <v>8600</v>
      </c>
      <c r="F61" s="21">
        <v>8600</v>
      </c>
      <c r="G61" s="21">
        <v>0</v>
      </c>
      <c r="H61" s="21">
        <v>0</v>
      </c>
      <c r="I61" s="21">
        <v>0</v>
      </c>
      <c r="J61" s="20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f>E61+J61</f>
        <v>8600</v>
      </c>
    </row>
    <row r="62" spans="1:16" customFormat="1" ht="25.5" x14ac:dyDescent="0.2">
      <c r="A62" s="17" t="s">
        <v>165</v>
      </c>
      <c r="B62" s="17" t="s">
        <v>94</v>
      </c>
      <c r="C62" s="18" t="s">
        <v>92</v>
      </c>
      <c r="D62" s="19" t="s">
        <v>26</v>
      </c>
      <c r="E62" s="20">
        <v>4369347</v>
      </c>
      <c r="F62" s="21">
        <v>4369347</v>
      </c>
      <c r="G62" s="21">
        <v>3036963</v>
      </c>
      <c r="H62" s="21">
        <v>338839</v>
      </c>
      <c r="I62" s="21">
        <v>0</v>
      </c>
      <c r="J62" s="20">
        <v>50000</v>
      </c>
      <c r="K62" s="21">
        <v>50000</v>
      </c>
      <c r="L62" s="21">
        <v>0</v>
      </c>
      <c r="M62" s="21">
        <v>0</v>
      </c>
      <c r="N62" s="21">
        <v>0</v>
      </c>
      <c r="O62" s="21">
        <v>50000</v>
      </c>
      <c r="P62" s="20">
        <f>E62+J62</f>
        <v>4419347</v>
      </c>
    </row>
    <row r="63" spans="1:16" customFormat="1" ht="51" x14ac:dyDescent="0.2">
      <c r="A63" s="17" t="s">
        <v>166</v>
      </c>
      <c r="B63" s="17" t="s">
        <v>95</v>
      </c>
      <c r="C63" s="18" t="s">
        <v>92</v>
      </c>
      <c r="D63" s="19" t="s">
        <v>27</v>
      </c>
      <c r="E63" s="20">
        <v>1191885</v>
      </c>
      <c r="F63" s="21">
        <v>1191885</v>
      </c>
      <c r="G63" s="21">
        <v>784925</v>
      </c>
      <c r="H63" s="21">
        <v>194987</v>
      </c>
      <c r="I63" s="21">
        <v>0</v>
      </c>
      <c r="J63" s="20">
        <v>396905</v>
      </c>
      <c r="K63" s="21">
        <v>0</v>
      </c>
      <c r="L63" s="21">
        <v>396905</v>
      </c>
      <c r="M63" s="21">
        <v>84991</v>
      </c>
      <c r="N63" s="21">
        <v>0</v>
      </c>
      <c r="O63" s="21">
        <v>0</v>
      </c>
      <c r="P63" s="20">
        <f>E63+J63</f>
        <v>1588790</v>
      </c>
    </row>
    <row r="64" spans="1:16" customFormat="1" ht="38.25" x14ac:dyDescent="0.2">
      <c r="A64" s="17" t="s">
        <v>167</v>
      </c>
      <c r="B64" s="17" t="s">
        <v>96</v>
      </c>
      <c r="C64" s="18" t="s">
        <v>92</v>
      </c>
      <c r="D64" s="19" t="s">
        <v>28</v>
      </c>
      <c r="E64" s="20">
        <v>136000</v>
      </c>
      <c r="F64" s="21">
        <v>136000</v>
      </c>
      <c r="G64" s="21">
        <v>0</v>
      </c>
      <c r="H64" s="21">
        <v>0</v>
      </c>
      <c r="I64" s="21">
        <v>0</v>
      </c>
      <c r="J64" s="20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0">
        <f>E64+J64</f>
        <v>136000</v>
      </c>
    </row>
    <row r="65" spans="1:16" customFormat="1" ht="38.25" x14ac:dyDescent="0.2">
      <c r="A65" s="11" t="s">
        <v>168</v>
      </c>
      <c r="B65" s="12"/>
      <c r="C65" s="13"/>
      <c r="D65" s="14" t="s">
        <v>53</v>
      </c>
      <c r="E65" s="15">
        <v>37877122</v>
      </c>
      <c r="F65" s="16">
        <v>5975181</v>
      </c>
      <c r="G65" s="16">
        <v>3958738</v>
      </c>
      <c r="H65" s="16">
        <v>368132</v>
      </c>
      <c r="I65" s="16">
        <v>31901941</v>
      </c>
      <c r="J65" s="15">
        <v>8170000</v>
      </c>
      <c r="K65" s="16">
        <v>8050000</v>
      </c>
      <c r="L65" s="16">
        <v>120000</v>
      </c>
      <c r="M65" s="16">
        <v>0</v>
      </c>
      <c r="N65" s="16">
        <v>0</v>
      </c>
      <c r="O65" s="16">
        <v>8050000</v>
      </c>
      <c r="P65" s="15">
        <f>E65+J65</f>
        <v>46047122</v>
      </c>
    </row>
    <row r="66" spans="1:16" customFormat="1" ht="38.25" x14ac:dyDescent="0.2">
      <c r="A66" s="11" t="s">
        <v>169</v>
      </c>
      <c r="B66" s="12"/>
      <c r="C66" s="13"/>
      <c r="D66" s="14" t="s">
        <v>53</v>
      </c>
      <c r="E66" s="15">
        <v>37877122</v>
      </c>
      <c r="F66" s="16">
        <v>5975181</v>
      </c>
      <c r="G66" s="16">
        <v>3958738</v>
      </c>
      <c r="H66" s="16">
        <v>368132</v>
      </c>
      <c r="I66" s="16">
        <v>31901941</v>
      </c>
      <c r="J66" s="15">
        <v>8170000</v>
      </c>
      <c r="K66" s="16">
        <v>8050000</v>
      </c>
      <c r="L66" s="16">
        <v>120000</v>
      </c>
      <c r="M66" s="16">
        <v>0</v>
      </c>
      <c r="N66" s="16">
        <v>0</v>
      </c>
      <c r="O66" s="16">
        <v>8050000</v>
      </c>
      <c r="P66" s="15">
        <f>E66+J66</f>
        <v>46047122</v>
      </c>
    </row>
    <row r="67" spans="1:16" customFormat="1" ht="38.25" x14ac:dyDescent="0.2">
      <c r="A67" s="17" t="s">
        <v>170</v>
      </c>
      <c r="B67" s="17" t="s">
        <v>106</v>
      </c>
      <c r="C67" s="18" t="s">
        <v>73</v>
      </c>
      <c r="D67" s="19" t="s">
        <v>31</v>
      </c>
      <c r="E67" s="20">
        <v>5265181</v>
      </c>
      <c r="F67" s="21">
        <v>5265181</v>
      </c>
      <c r="G67" s="21">
        <v>3958738</v>
      </c>
      <c r="H67" s="21">
        <v>368132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5265181</v>
      </c>
    </row>
    <row r="68" spans="1:16" customFormat="1" ht="25.5" x14ac:dyDescent="0.2">
      <c r="A68" s="17" t="s">
        <v>226</v>
      </c>
      <c r="B68" s="17" t="s">
        <v>111</v>
      </c>
      <c r="C68" s="18" t="s">
        <v>112</v>
      </c>
      <c r="D68" s="19" t="s">
        <v>33</v>
      </c>
      <c r="E68" s="20">
        <v>0</v>
      </c>
      <c r="F68" s="21">
        <v>0</v>
      </c>
      <c r="G68" s="21">
        <v>0</v>
      </c>
      <c r="H68" s="21">
        <v>0</v>
      </c>
      <c r="I68" s="21">
        <v>0</v>
      </c>
      <c r="J68" s="20">
        <v>2950100</v>
      </c>
      <c r="K68" s="21">
        <v>2950100</v>
      </c>
      <c r="L68" s="21">
        <v>0</v>
      </c>
      <c r="M68" s="21">
        <v>0</v>
      </c>
      <c r="N68" s="21">
        <v>0</v>
      </c>
      <c r="O68" s="21">
        <v>2950100</v>
      </c>
      <c r="P68" s="20">
        <f>E68+J68</f>
        <v>2950100</v>
      </c>
    </row>
    <row r="69" spans="1:16" customFormat="1" ht="25.5" x14ac:dyDescent="0.2">
      <c r="A69" s="17" t="s">
        <v>171</v>
      </c>
      <c r="B69" s="17" t="s">
        <v>89</v>
      </c>
      <c r="C69" s="18" t="s">
        <v>90</v>
      </c>
      <c r="D69" s="19" t="s">
        <v>23</v>
      </c>
      <c r="E69" s="20">
        <v>10000</v>
      </c>
      <c r="F69" s="21">
        <v>10000</v>
      </c>
      <c r="G69" s="21">
        <v>0</v>
      </c>
      <c r="H69" s="21">
        <v>0</v>
      </c>
      <c r="I69" s="21">
        <v>0</v>
      </c>
      <c r="J69" s="20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0">
        <f>E69+J69</f>
        <v>10000</v>
      </c>
    </row>
    <row r="70" spans="1:16" customFormat="1" ht="25.5" x14ac:dyDescent="0.2">
      <c r="A70" s="17" t="s">
        <v>172</v>
      </c>
      <c r="B70" s="17" t="s">
        <v>173</v>
      </c>
      <c r="C70" s="18" t="s">
        <v>174</v>
      </c>
      <c r="D70" s="19" t="s">
        <v>67</v>
      </c>
      <c r="E70" s="20">
        <v>49931</v>
      </c>
      <c r="F70" s="21">
        <v>0</v>
      </c>
      <c r="G70" s="21">
        <v>0</v>
      </c>
      <c r="H70" s="21">
        <v>0</v>
      </c>
      <c r="I70" s="21">
        <v>49931</v>
      </c>
      <c r="J70" s="20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0">
        <f>E70+J70</f>
        <v>49931</v>
      </c>
    </row>
    <row r="71" spans="1:16" customFormat="1" ht="25.5" x14ac:dyDescent="0.2">
      <c r="A71" s="17" t="s">
        <v>201</v>
      </c>
      <c r="B71" s="17" t="s">
        <v>202</v>
      </c>
      <c r="C71" s="18" t="s">
        <v>175</v>
      </c>
      <c r="D71" s="19" t="s">
        <v>203</v>
      </c>
      <c r="E71" s="20">
        <v>2000000</v>
      </c>
      <c r="F71" s="21">
        <v>0</v>
      </c>
      <c r="G71" s="21">
        <v>0</v>
      </c>
      <c r="H71" s="21">
        <v>0</v>
      </c>
      <c r="I71" s="21">
        <v>2000000</v>
      </c>
      <c r="J71" s="20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0">
        <f>E71+J71</f>
        <v>2000000</v>
      </c>
    </row>
    <row r="72" spans="1:16" customFormat="1" x14ac:dyDescent="0.2">
      <c r="A72" s="17" t="s">
        <v>176</v>
      </c>
      <c r="B72" s="17" t="s">
        <v>177</v>
      </c>
      <c r="C72" s="18" t="s">
        <v>175</v>
      </c>
      <c r="D72" s="19" t="s">
        <v>54</v>
      </c>
      <c r="E72" s="20">
        <v>25479300</v>
      </c>
      <c r="F72" s="21">
        <v>0</v>
      </c>
      <c r="G72" s="21">
        <v>0</v>
      </c>
      <c r="H72" s="21">
        <v>0</v>
      </c>
      <c r="I72" s="21">
        <v>25479300</v>
      </c>
      <c r="J72" s="20">
        <v>50000</v>
      </c>
      <c r="K72" s="21">
        <v>50000</v>
      </c>
      <c r="L72" s="21">
        <v>0</v>
      </c>
      <c r="M72" s="21">
        <v>0</v>
      </c>
      <c r="N72" s="21">
        <v>0</v>
      </c>
      <c r="O72" s="21">
        <v>50000</v>
      </c>
      <c r="P72" s="20">
        <f>E72+J72</f>
        <v>25529300</v>
      </c>
    </row>
    <row r="73" spans="1:16" customFormat="1" ht="25.5" x14ac:dyDescent="0.2">
      <c r="A73" s="17" t="s">
        <v>216</v>
      </c>
      <c r="B73" s="17" t="s">
        <v>217</v>
      </c>
      <c r="C73" s="18" t="s">
        <v>218</v>
      </c>
      <c r="D73" s="19" t="s">
        <v>219</v>
      </c>
      <c r="E73" s="20">
        <v>700000</v>
      </c>
      <c r="F73" s="21">
        <v>700000</v>
      </c>
      <c r="G73" s="21">
        <v>0</v>
      </c>
      <c r="H73" s="21">
        <v>0</v>
      </c>
      <c r="I73" s="21">
        <v>0</v>
      </c>
      <c r="J73" s="20">
        <v>49900</v>
      </c>
      <c r="K73" s="21">
        <v>49900</v>
      </c>
      <c r="L73" s="21">
        <v>0</v>
      </c>
      <c r="M73" s="21">
        <v>0</v>
      </c>
      <c r="N73" s="21">
        <v>0</v>
      </c>
      <c r="O73" s="21">
        <v>49900</v>
      </c>
      <c r="P73" s="20">
        <f>E73+J73</f>
        <v>749900</v>
      </c>
    </row>
    <row r="74" spans="1:16" customFormat="1" ht="25.5" x14ac:dyDescent="0.2">
      <c r="A74" s="17" t="s">
        <v>220</v>
      </c>
      <c r="B74" s="17" t="s">
        <v>221</v>
      </c>
      <c r="C74" s="18" t="s">
        <v>99</v>
      </c>
      <c r="D74" s="19" t="s">
        <v>222</v>
      </c>
      <c r="E74" s="20">
        <v>0</v>
      </c>
      <c r="F74" s="21">
        <v>0</v>
      </c>
      <c r="G74" s="21">
        <v>0</v>
      </c>
      <c r="H74" s="21">
        <v>0</v>
      </c>
      <c r="I74" s="21">
        <v>0</v>
      </c>
      <c r="J74" s="20">
        <v>3000000</v>
      </c>
      <c r="K74" s="21">
        <v>3000000</v>
      </c>
      <c r="L74" s="21">
        <v>0</v>
      </c>
      <c r="M74" s="21">
        <v>0</v>
      </c>
      <c r="N74" s="21">
        <v>0</v>
      </c>
      <c r="O74" s="21">
        <v>3000000</v>
      </c>
      <c r="P74" s="20">
        <f>E74+J74</f>
        <v>3000000</v>
      </c>
    </row>
    <row r="75" spans="1:16" customFormat="1" ht="25.5" x14ac:dyDescent="0.2">
      <c r="A75" s="17" t="s">
        <v>223</v>
      </c>
      <c r="B75" s="17" t="s">
        <v>224</v>
      </c>
      <c r="C75" s="18" t="s">
        <v>99</v>
      </c>
      <c r="D75" s="19" t="s">
        <v>225</v>
      </c>
      <c r="E75" s="20">
        <v>0</v>
      </c>
      <c r="F75" s="21">
        <v>0</v>
      </c>
      <c r="G75" s="21">
        <v>0</v>
      </c>
      <c r="H75" s="21">
        <v>0</v>
      </c>
      <c r="I75" s="21">
        <v>0</v>
      </c>
      <c r="J75" s="20">
        <v>600000</v>
      </c>
      <c r="K75" s="21">
        <v>600000</v>
      </c>
      <c r="L75" s="21">
        <v>0</v>
      </c>
      <c r="M75" s="21">
        <v>0</v>
      </c>
      <c r="N75" s="21">
        <v>0</v>
      </c>
      <c r="O75" s="21">
        <v>600000</v>
      </c>
      <c r="P75" s="20">
        <f>E75+J75</f>
        <v>600000</v>
      </c>
    </row>
    <row r="76" spans="1:16" customFormat="1" ht="25.5" x14ac:dyDescent="0.2">
      <c r="A76" s="17" t="s">
        <v>178</v>
      </c>
      <c r="B76" s="17" t="s">
        <v>179</v>
      </c>
      <c r="C76" s="18" t="s">
        <v>99</v>
      </c>
      <c r="D76" s="19" t="s">
        <v>55</v>
      </c>
      <c r="E76" s="20">
        <v>0</v>
      </c>
      <c r="F76" s="21">
        <v>0</v>
      </c>
      <c r="G76" s="21">
        <v>0</v>
      </c>
      <c r="H76" s="21">
        <v>0</v>
      </c>
      <c r="I76" s="21">
        <v>0</v>
      </c>
      <c r="J76" s="20">
        <v>1400000</v>
      </c>
      <c r="K76" s="21">
        <v>1400000</v>
      </c>
      <c r="L76" s="21">
        <v>0</v>
      </c>
      <c r="M76" s="21">
        <v>0</v>
      </c>
      <c r="N76" s="21">
        <v>0</v>
      </c>
      <c r="O76" s="21">
        <v>1400000</v>
      </c>
      <c r="P76" s="20">
        <f>E76+J76</f>
        <v>1400000</v>
      </c>
    </row>
    <row r="77" spans="1:16" customFormat="1" ht="38.25" x14ac:dyDescent="0.2">
      <c r="A77" s="17" t="s">
        <v>180</v>
      </c>
      <c r="B77" s="17" t="s">
        <v>181</v>
      </c>
      <c r="C77" s="18" t="s">
        <v>182</v>
      </c>
      <c r="D77" s="19" t="s">
        <v>56</v>
      </c>
      <c r="E77" s="20">
        <v>4372710</v>
      </c>
      <c r="F77" s="21">
        <v>0</v>
      </c>
      <c r="G77" s="21">
        <v>0</v>
      </c>
      <c r="H77" s="21">
        <v>0</v>
      </c>
      <c r="I77" s="21">
        <v>4372710</v>
      </c>
      <c r="J77" s="20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0">
        <f>E77+J77</f>
        <v>4372710</v>
      </c>
    </row>
    <row r="78" spans="1:16" customFormat="1" ht="25.5" x14ac:dyDescent="0.2">
      <c r="A78" s="17" t="s">
        <v>183</v>
      </c>
      <c r="B78" s="17" t="s">
        <v>184</v>
      </c>
      <c r="C78" s="18" t="s">
        <v>185</v>
      </c>
      <c r="D78" s="19" t="s">
        <v>57</v>
      </c>
      <c r="E78" s="20">
        <v>0</v>
      </c>
      <c r="F78" s="21">
        <v>0</v>
      </c>
      <c r="G78" s="21">
        <v>0</v>
      </c>
      <c r="H78" s="21">
        <v>0</v>
      </c>
      <c r="I78" s="21">
        <v>0</v>
      </c>
      <c r="J78" s="20">
        <v>120000</v>
      </c>
      <c r="K78" s="21">
        <v>0</v>
      </c>
      <c r="L78" s="21">
        <v>120000</v>
      </c>
      <c r="M78" s="21">
        <v>0</v>
      </c>
      <c r="N78" s="21">
        <v>0</v>
      </c>
      <c r="O78" s="21">
        <v>0</v>
      </c>
      <c r="P78" s="20">
        <f>E78+J78</f>
        <v>120000</v>
      </c>
    </row>
    <row r="79" spans="1:16" customFormat="1" ht="25.5" x14ac:dyDescent="0.2">
      <c r="A79" s="11" t="s">
        <v>186</v>
      </c>
      <c r="B79" s="12"/>
      <c r="C79" s="13"/>
      <c r="D79" s="14" t="s">
        <v>58</v>
      </c>
      <c r="E79" s="15">
        <v>14253710</v>
      </c>
      <c r="F79" s="16">
        <v>13762338</v>
      </c>
      <c r="G79" s="16">
        <v>4057453</v>
      </c>
      <c r="H79" s="16">
        <v>60193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E79+J79</f>
        <v>14253710</v>
      </c>
    </row>
    <row r="80" spans="1:16" customFormat="1" ht="25.5" x14ac:dyDescent="0.2">
      <c r="A80" s="11" t="s">
        <v>187</v>
      </c>
      <c r="B80" s="12"/>
      <c r="C80" s="13"/>
      <c r="D80" s="14" t="s">
        <v>58</v>
      </c>
      <c r="E80" s="15">
        <v>14253710</v>
      </c>
      <c r="F80" s="16">
        <v>13762338</v>
      </c>
      <c r="G80" s="16">
        <v>4057453</v>
      </c>
      <c r="H80" s="16">
        <v>60193</v>
      </c>
      <c r="I80" s="16">
        <v>0</v>
      </c>
      <c r="J80" s="15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E80+J80</f>
        <v>14253710</v>
      </c>
    </row>
    <row r="81" spans="1:16" customFormat="1" ht="38.25" x14ac:dyDescent="0.2">
      <c r="A81" s="17" t="s">
        <v>188</v>
      </c>
      <c r="B81" s="17" t="s">
        <v>106</v>
      </c>
      <c r="C81" s="18" t="s">
        <v>73</v>
      </c>
      <c r="D81" s="19" t="s">
        <v>31</v>
      </c>
      <c r="E81" s="20">
        <v>5151819</v>
      </c>
      <c r="F81" s="21">
        <v>5151819</v>
      </c>
      <c r="G81" s="21">
        <v>4057453</v>
      </c>
      <c r="H81" s="21">
        <v>60193</v>
      </c>
      <c r="I81" s="21">
        <v>0</v>
      </c>
      <c r="J81" s="20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0">
        <f>E81+J81</f>
        <v>5151819</v>
      </c>
    </row>
    <row r="82" spans="1:16" customFormat="1" x14ac:dyDescent="0.2">
      <c r="A82" s="17" t="s">
        <v>189</v>
      </c>
      <c r="B82" s="17" t="s">
        <v>190</v>
      </c>
      <c r="C82" s="18" t="s">
        <v>191</v>
      </c>
      <c r="D82" s="19" t="s">
        <v>59</v>
      </c>
      <c r="E82" s="20">
        <v>8610519</v>
      </c>
      <c r="F82" s="21">
        <v>8610519</v>
      </c>
      <c r="G82" s="21">
        <v>0</v>
      </c>
      <c r="H82" s="21">
        <v>0</v>
      </c>
      <c r="I82" s="21">
        <v>0</v>
      </c>
      <c r="J82" s="20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0">
        <f>E82+J82</f>
        <v>8610519</v>
      </c>
    </row>
    <row r="83" spans="1:16" customFormat="1" x14ac:dyDescent="0.2">
      <c r="A83" s="17" t="s">
        <v>192</v>
      </c>
      <c r="B83" s="17" t="s">
        <v>193</v>
      </c>
      <c r="C83" s="18" t="s">
        <v>194</v>
      </c>
      <c r="D83" s="19" t="s">
        <v>60</v>
      </c>
      <c r="E83" s="20">
        <v>491372</v>
      </c>
      <c r="F83" s="21">
        <v>0</v>
      </c>
      <c r="G83" s="21">
        <v>0</v>
      </c>
      <c r="H83" s="21">
        <v>0</v>
      </c>
      <c r="I83" s="21">
        <v>0</v>
      </c>
      <c r="J83" s="20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0">
        <f>E83+J83</f>
        <v>491372</v>
      </c>
    </row>
    <row r="84" spans="1:16" customFormat="1" x14ac:dyDescent="0.2">
      <c r="A84" s="22" t="s">
        <v>61</v>
      </c>
      <c r="B84" s="23" t="s">
        <v>61</v>
      </c>
      <c r="C84" s="24" t="s">
        <v>61</v>
      </c>
      <c r="D84" s="25" t="s">
        <v>62</v>
      </c>
      <c r="E84" s="15">
        <v>537281679</v>
      </c>
      <c r="F84" s="15">
        <v>504888366</v>
      </c>
      <c r="G84" s="15">
        <v>321363611</v>
      </c>
      <c r="H84" s="15">
        <v>41784424</v>
      </c>
      <c r="I84" s="15">
        <v>31901941</v>
      </c>
      <c r="J84" s="15">
        <v>22179938</v>
      </c>
      <c r="K84" s="15">
        <v>11361753</v>
      </c>
      <c r="L84" s="15">
        <v>10473664</v>
      </c>
      <c r="M84" s="15">
        <v>1079841</v>
      </c>
      <c r="N84" s="15">
        <v>885307</v>
      </c>
      <c r="O84" s="15">
        <v>11706274</v>
      </c>
      <c r="P84" s="15">
        <f>E84+J84</f>
        <v>559461617</v>
      </c>
    </row>
    <row r="85" spans="1:16" x14ac:dyDescent="0.2">
      <c r="B85" s="7"/>
      <c r="K85" s="7"/>
    </row>
    <row r="87" spans="1:16" x14ac:dyDescent="0.2">
      <c r="B87" s="7" t="s">
        <v>195</v>
      </c>
      <c r="K87" s="7" t="s">
        <v>196</v>
      </c>
    </row>
    <row r="89" spans="1:16" x14ac:dyDescent="0.2">
      <c r="E89" s="10">
        <f>(E83/E84)*100</f>
        <v>9.1455193654574621E-2</v>
      </c>
    </row>
    <row r="90" spans="1:16" x14ac:dyDescent="0.2">
      <c r="E90" s="10">
        <f>(1000000/E84)*100</f>
        <v>0.18612211044702309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rintOptions horizontalCentered="1"/>
  <pageMargins left="0.39370078740157483" right="0.39370078740157483" top="1.3779527559055118" bottom="0.78740157480314965" header="1.1811023622047245" footer="0"/>
  <pageSetup paperSize="9" scale="55" fitToHeight="3" orientation="landscape" r:id="rId1"/>
  <headerFooter differentFirst="1">
    <oddHeader>&amp;C&amp;"Times New Roman,обычный"&amp;14&amp;P&amp;R&amp;"Times New Roman,обычный"&amp;14Продовження додатку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2021-11-04T12:38:01Z</cp:lastPrinted>
  <dcterms:created xsi:type="dcterms:W3CDTF">2021-03-12T10:25:57Z</dcterms:created>
  <dcterms:modified xsi:type="dcterms:W3CDTF">2021-11-18T11:08:31Z</dcterms:modified>
</cp:coreProperties>
</file>