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25" windowHeight="6525" activeTab="0"/>
  </bookViews>
  <sheets>
    <sheet name="2020" sheetId="1" r:id="rId1"/>
  </sheets>
  <definedNames>
    <definedName name="_xlnm.Print_Area" localSheetId="0">'2020'!$A$2:$F$53</definedName>
  </definedNames>
  <calcPr fullCalcOnLoad="1"/>
</workbook>
</file>

<file path=xl/sharedStrings.xml><?xml version="1.0" encoding="utf-8"?>
<sst xmlns="http://schemas.openxmlformats.org/spreadsheetml/2006/main" count="52" uniqueCount="43">
  <si>
    <t>Код</t>
  </si>
  <si>
    <t>Загальний фонд</t>
  </si>
  <si>
    <t>Внутрішнє фінансування</t>
  </si>
  <si>
    <t>Фінансування за активними операціями</t>
  </si>
  <si>
    <t>Зміни обсягів готівкових коштів</t>
  </si>
  <si>
    <t>(грн.)</t>
  </si>
  <si>
    <t>Спеціальний фонд</t>
  </si>
  <si>
    <t>Разом</t>
  </si>
  <si>
    <t>У т.ч. бюджет розвитку</t>
  </si>
  <si>
    <t>Фінансування за рахунок зміни залишків коштів бюджетів</t>
  </si>
  <si>
    <t>Всього за типом кредитора</t>
  </si>
  <si>
    <t>Всього за типом боргового зобов'язання</t>
  </si>
  <si>
    <t xml:space="preserve">На початок періоду </t>
  </si>
  <si>
    <t xml:space="preserve">На кінець періоду </t>
  </si>
  <si>
    <t>Інше внутрішнє фінансування</t>
  </si>
  <si>
    <t>Фінансування за борговими операціями</t>
  </si>
  <si>
    <t>Середньострокові зобов"язання</t>
  </si>
  <si>
    <t xml:space="preserve"> </t>
  </si>
  <si>
    <t>Погашено позик</t>
  </si>
  <si>
    <t>Погашення</t>
  </si>
  <si>
    <t>Фінансування за рахунок коштів єдиного казначейського рахунку</t>
  </si>
  <si>
    <t>Повернено</t>
  </si>
  <si>
    <t xml:space="preserve">Одержано позик </t>
  </si>
  <si>
    <t>Запозичення</t>
  </si>
  <si>
    <t xml:space="preserve">Зовнішнє фінансування                                    </t>
  </si>
  <si>
    <t>Позики, надані міжнародними фінансовими організаціями</t>
  </si>
  <si>
    <t>Зовнішні  запозичення</t>
  </si>
  <si>
    <t>Зовнішні зобов'язання</t>
  </si>
  <si>
    <t xml:space="preserve">Погашено позик </t>
  </si>
  <si>
    <t>Кошти одержані з загального фонду бюджету до бюджету розвитку (спеціального фонду)</t>
  </si>
  <si>
    <t>Найменування згідно з Класифікацією бюджету</t>
  </si>
  <si>
    <t>Фінансування за типом кредитора</t>
  </si>
  <si>
    <t>Фінансування за типом боргового зобов'язання</t>
  </si>
  <si>
    <t>до рішення міської ради</t>
  </si>
  <si>
    <t>Внутрішні запозичення</t>
  </si>
  <si>
    <t>Довгострокові зобов"язання</t>
  </si>
  <si>
    <t>.03551000000</t>
  </si>
  <si>
    <t>(код бюджету)</t>
  </si>
  <si>
    <t xml:space="preserve">                            Додаток 2</t>
  </si>
  <si>
    <t>Єлова 720 614</t>
  </si>
  <si>
    <t>Секретар міської ради                                                                                                              Юрій БЕЗПЯТКО</t>
  </si>
  <si>
    <t xml:space="preserve"> № </t>
  </si>
  <si>
    <t xml:space="preserve">         Фінансування бюджету Луцької міської територіальної громади  на 2023 рік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</si>
</sst>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0"/>
    <numFmt numFmtId="197" formatCode="#,##0.000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"/>
    <numFmt numFmtId="204" formatCode="[$-422]d\ mmmm\ yyyy&quot; р.&quot;"/>
  </numFmts>
  <fonts count="55">
    <font>
      <sz val="10"/>
      <name val="Arial Cyr"/>
      <family val="0"/>
    </font>
    <font>
      <sz val="16"/>
      <name val="Times New Roman"/>
      <family val="1"/>
    </font>
    <font>
      <sz val="22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i/>
      <sz val="24"/>
      <name val="Times New Roman"/>
      <family val="1"/>
    </font>
    <font>
      <i/>
      <sz val="26"/>
      <name val="Times New Roman"/>
      <family val="1"/>
    </font>
    <font>
      <b/>
      <i/>
      <sz val="2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22"/>
      <name val="Times New Roman"/>
      <family val="1"/>
    </font>
    <font>
      <sz val="28"/>
      <name val="Times New Roman"/>
      <family val="1"/>
    </font>
    <font>
      <b/>
      <i/>
      <sz val="24"/>
      <name val="Times New Roman"/>
      <family val="1"/>
    </font>
    <font>
      <b/>
      <strike/>
      <sz val="26"/>
      <name val="Times New Roman"/>
      <family val="1"/>
    </font>
    <font>
      <b/>
      <sz val="28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98" fontId="5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1" fillId="0" borderId="0" xfId="0" applyFont="1" applyAlignment="1" quotePrefix="1">
      <alignment horizontal="center"/>
    </xf>
    <xf numFmtId="0" fontId="15" fillId="0" borderId="0" xfId="0" applyFont="1" applyAlignment="1">
      <alignment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 quotePrefix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 quotePrefix="1">
      <alignment horizontal="left" vertical="top" wrapText="1"/>
    </xf>
    <xf numFmtId="0" fontId="9" fillId="0" borderId="10" xfId="0" applyFont="1" applyBorder="1" applyAlignment="1" quotePrefix="1">
      <alignment horizontal="left" wrapText="1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 quotePrefix="1">
      <alignment horizontal="left"/>
    </xf>
    <xf numFmtId="4" fontId="10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2" fontId="2" fillId="0" borderId="0" xfId="0" applyNumberFormat="1" applyFont="1" applyAlignment="1">
      <alignment horizontal="left" wrapText="1"/>
    </xf>
    <xf numFmtId="2" fontId="2" fillId="0" borderId="11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0" fillId="0" borderId="0" xfId="0" applyFont="1" applyAlignment="1">
      <alignment horizontal="center" vertical="top"/>
    </xf>
    <xf numFmtId="14" fontId="2" fillId="0" borderId="11" xfId="0" applyNumberFormat="1" applyFont="1" applyBorder="1" applyAlignment="1">
      <alignment horizontal="left"/>
    </xf>
    <xf numFmtId="2" fontId="2" fillId="0" borderId="0" xfId="0" applyNumberFormat="1" applyFont="1" applyAlignment="1">
      <alignment horizontal="left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tabSelected="1" zoomScale="50" zoomScaleNormal="50" zoomScalePageLayoutView="0" workbookViewId="0" topLeftCell="A2">
      <selection activeCell="P47" sqref="P47"/>
    </sheetView>
  </sheetViews>
  <sheetFormatPr defaultColWidth="9.375" defaultRowHeight="12.75"/>
  <cols>
    <col min="1" max="1" width="17.625" style="37" customWidth="1"/>
    <col min="2" max="2" width="108.375" style="2" customWidth="1"/>
    <col min="3" max="3" width="33.875" style="2" customWidth="1"/>
    <col min="4" max="4" width="33.625" style="2" customWidth="1"/>
    <col min="5" max="5" width="32.375" style="2" customWidth="1"/>
    <col min="6" max="6" width="34.125" style="2" customWidth="1"/>
    <col min="7" max="16384" width="9.375" style="2" customWidth="1"/>
  </cols>
  <sheetData>
    <row r="1" spans="4:6" ht="8.25" customHeight="1" hidden="1">
      <c r="D1" s="1"/>
      <c r="F1" s="5"/>
    </row>
    <row r="2" spans="2:6" ht="45" customHeight="1">
      <c r="B2" s="14"/>
      <c r="C2" s="14"/>
      <c r="D2" s="14"/>
      <c r="E2" s="35" t="s">
        <v>38</v>
      </c>
      <c r="F2" s="15"/>
    </row>
    <row r="3" spans="4:6" ht="36" customHeight="1">
      <c r="D3" s="1"/>
      <c r="E3" s="16" t="s">
        <v>33</v>
      </c>
      <c r="F3" s="15"/>
    </row>
    <row r="4" spans="4:6" ht="33.75" customHeight="1">
      <c r="D4" s="1"/>
      <c r="E4" s="47"/>
      <c r="F4" s="36" t="s">
        <v>41</v>
      </c>
    </row>
    <row r="5" spans="4:6" ht="18.75" customHeight="1">
      <c r="D5" s="1"/>
      <c r="F5" s="48"/>
    </row>
    <row r="6" spans="4:6" ht="27.75" customHeight="1">
      <c r="D6" s="1"/>
      <c r="F6" s="48"/>
    </row>
    <row r="7" spans="1:6" s="3" customFormat="1" ht="63" customHeight="1">
      <c r="A7" s="51" t="s">
        <v>42</v>
      </c>
      <c r="B7" s="51"/>
      <c r="C7" s="51"/>
      <c r="D7" s="51"/>
      <c r="E7" s="51"/>
      <c r="F7" s="51"/>
    </row>
    <row r="8" spans="1:6" s="3" customFormat="1" ht="42" customHeight="1">
      <c r="A8" s="44"/>
      <c r="B8" s="44"/>
      <c r="C8" s="45" t="s">
        <v>36</v>
      </c>
      <c r="D8" s="44"/>
      <c r="E8" s="44"/>
      <c r="F8" s="44"/>
    </row>
    <row r="9" spans="1:6" s="3" customFormat="1" ht="34.5" customHeight="1">
      <c r="A9" s="44"/>
      <c r="B9" s="44"/>
      <c r="C9" s="46" t="s">
        <v>37</v>
      </c>
      <c r="D9" s="44"/>
      <c r="E9" s="44"/>
      <c r="F9" s="44"/>
    </row>
    <row r="10" spans="1:6" ht="33.75" customHeight="1">
      <c r="A10" s="38"/>
      <c r="B10" s="1"/>
      <c r="C10" s="1"/>
      <c r="F10" s="13" t="s">
        <v>5</v>
      </c>
    </row>
    <row r="11" spans="1:6" s="6" customFormat="1" ht="36" customHeight="1">
      <c r="A11" s="49" t="s">
        <v>0</v>
      </c>
      <c r="B11" s="49" t="s">
        <v>30</v>
      </c>
      <c r="C11" s="49" t="s">
        <v>7</v>
      </c>
      <c r="D11" s="50" t="s">
        <v>1</v>
      </c>
      <c r="E11" s="49" t="s">
        <v>6</v>
      </c>
      <c r="F11" s="49"/>
    </row>
    <row r="12" spans="1:6" s="6" customFormat="1" ht="123" customHeight="1">
      <c r="A12" s="49"/>
      <c r="B12" s="49"/>
      <c r="C12" s="49"/>
      <c r="D12" s="50"/>
      <c r="E12" s="7" t="s">
        <v>7</v>
      </c>
      <c r="F12" s="21" t="s">
        <v>8</v>
      </c>
    </row>
    <row r="13" spans="1:6" s="6" customFormat="1" ht="64.5" customHeight="1">
      <c r="A13" s="53" t="s">
        <v>31</v>
      </c>
      <c r="B13" s="54"/>
      <c r="C13" s="7"/>
      <c r="D13" s="21"/>
      <c r="E13" s="7"/>
      <c r="F13" s="21"/>
    </row>
    <row r="14" spans="1:6" s="6" customFormat="1" ht="46.5" customHeight="1">
      <c r="A14" s="39">
        <v>200000</v>
      </c>
      <c r="B14" s="22" t="s">
        <v>2</v>
      </c>
      <c r="C14" s="32">
        <f>C15+C22+C20</f>
        <v>10000000</v>
      </c>
      <c r="D14" s="32">
        <f>D15+D22+D20</f>
        <v>-373893900</v>
      </c>
      <c r="E14" s="32">
        <f>E15+E22+E20</f>
        <v>383893900</v>
      </c>
      <c r="F14" s="32">
        <f>F15+F22+F20</f>
        <v>383893900</v>
      </c>
    </row>
    <row r="15" spans="1:6" s="9" customFormat="1" ht="33" hidden="1">
      <c r="A15" s="39">
        <v>203000</v>
      </c>
      <c r="B15" s="22" t="s">
        <v>14</v>
      </c>
      <c r="C15" s="32">
        <f aca="true" t="shared" si="0" ref="C15:C21">D15+E15</f>
        <v>0</v>
      </c>
      <c r="D15" s="32"/>
      <c r="E15" s="32"/>
      <c r="F15" s="32"/>
    </row>
    <row r="16" spans="1:6" s="9" customFormat="1" ht="64.5" customHeight="1" hidden="1">
      <c r="A16" s="40">
        <v>203400</v>
      </c>
      <c r="B16" s="23" t="s">
        <v>20</v>
      </c>
      <c r="C16" s="32">
        <f t="shared" si="0"/>
        <v>0</v>
      </c>
      <c r="D16" s="33"/>
      <c r="E16" s="32"/>
      <c r="F16" s="32"/>
    </row>
    <row r="17" spans="1:6" s="18" customFormat="1" ht="33" hidden="1">
      <c r="A17" s="41">
        <v>203420</v>
      </c>
      <c r="B17" s="24" t="s">
        <v>21</v>
      </c>
      <c r="C17" s="32">
        <f t="shared" si="0"/>
        <v>0</v>
      </c>
      <c r="D17" s="33"/>
      <c r="E17" s="32"/>
      <c r="F17" s="32"/>
    </row>
    <row r="18" spans="1:6" s="9" customFormat="1" ht="33" hidden="1">
      <c r="A18" s="40">
        <v>203500</v>
      </c>
      <c r="B18" s="23" t="s">
        <v>14</v>
      </c>
      <c r="C18" s="32">
        <f t="shared" si="0"/>
        <v>0</v>
      </c>
      <c r="D18" s="33"/>
      <c r="E18" s="33"/>
      <c r="F18" s="33"/>
    </row>
    <row r="19" spans="1:6" s="19" customFormat="1" ht="33" hidden="1">
      <c r="A19" s="41">
        <v>203520</v>
      </c>
      <c r="B19" s="24" t="s">
        <v>18</v>
      </c>
      <c r="C19" s="32">
        <f t="shared" si="0"/>
        <v>0</v>
      </c>
      <c r="D19" s="33"/>
      <c r="E19" s="33"/>
      <c r="F19" s="33"/>
    </row>
    <row r="20" spans="1:6" s="19" customFormat="1" ht="46.5" customHeight="1">
      <c r="A20" s="40">
        <v>203000</v>
      </c>
      <c r="B20" s="23" t="s">
        <v>14</v>
      </c>
      <c r="C20" s="32">
        <f t="shared" si="0"/>
        <v>10000000</v>
      </c>
      <c r="D20" s="31"/>
      <c r="E20" s="31">
        <f>E21</f>
        <v>10000000</v>
      </c>
      <c r="F20" s="31">
        <f>F21</f>
        <v>10000000</v>
      </c>
    </row>
    <row r="21" spans="1:6" s="19" customFormat="1" ht="46.5" customHeight="1">
      <c r="A21" s="41">
        <v>203610</v>
      </c>
      <c r="B21" s="24" t="s">
        <v>22</v>
      </c>
      <c r="C21" s="32">
        <f t="shared" si="0"/>
        <v>10000000</v>
      </c>
      <c r="D21" s="33"/>
      <c r="E21" s="33">
        <v>10000000</v>
      </c>
      <c r="F21" s="33">
        <v>10000000</v>
      </c>
    </row>
    <row r="22" spans="1:8" s="10" customFormat="1" ht="66">
      <c r="A22" s="39">
        <v>208000</v>
      </c>
      <c r="B22" s="25" t="s">
        <v>9</v>
      </c>
      <c r="C22" s="32">
        <f aca="true" t="shared" si="1" ref="C22:C48">D22+E22</f>
        <v>0</v>
      </c>
      <c r="D22" s="32">
        <f>D25+D23-D24</f>
        <v>-373893900</v>
      </c>
      <c r="E22" s="32">
        <f>E25+E23-E24</f>
        <v>373893900</v>
      </c>
      <c r="F22" s="32">
        <f>F25+F23-F24</f>
        <v>373893900</v>
      </c>
      <c r="H22" s="10" t="s">
        <v>17</v>
      </c>
    </row>
    <row r="23" spans="1:6" s="10" customFormat="1" ht="33" hidden="1">
      <c r="A23" s="40">
        <v>208100</v>
      </c>
      <c r="B23" s="26" t="s">
        <v>12</v>
      </c>
      <c r="C23" s="32">
        <f t="shared" si="1"/>
        <v>0</v>
      </c>
      <c r="D23" s="31"/>
      <c r="E23" s="31"/>
      <c r="F23" s="31"/>
    </row>
    <row r="24" spans="1:6" s="10" customFormat="1" ht="33" hidden="1">
      <c r="A24" s="40">
        <v>208200</v>
      </c>
      <c r="B24" s="27" t="s">
        <v>13</v>
      </c>
      <c r="C24" s="32">
        <f t="shared" si="1"/>
        <v>0</v>
      </c>
      <c r="D24" s="31"/>
      <c r="E24" s="31"/>
      <c r="F24" s="31"/>
    </row>
    <row r="25" spans="1:6" s="10" customFormat="1" ht="64.5" customHeight="1">
      <c r="A25" s="40">
        <v>208400</v>
      </c>
      <c r="B25" s="23" t="s">
        <v>29</v>
      </c>
      <c r="C25" s="31">
        <f t="shared" si="1"/>
        <v>0</v>
      </c>
      <c r="D25" s="31">
        <v>-373893900</v>
      </c>
      <c r="E25" s="31">
        <v>373893900</v>
      </c>
      <c r="F25" s="31">
        <v>373893900</v>
      </c>
    </row>
    <row r="26" spans="1:6" s="19" customFormat="1" ht="39" customHeight="1">
      <c r="A26" s="39">
        <v>300000</v>
      </c>
      <c r="B26" s="22" t="s">
        <v>24</v>
      </c>
      <c r="C26" s="32">
        <f t="shared" si="1"/>
        <v>-36270000</v>
      </c>
      <c r="D26" s="32"/>
      <c r="E26" s="32">
        <f>E27</f>
        <v>-36270000</v>
      </c>
      <c r="F26" s="32">
        <f>F27</f>
        <v>-36270000</v>
      </c>
    </row>
    <row r="27" spans="1:6" s="9" customFormat="1" ht="66">
      <c r="A27" s="40">
        <v>301000</v>
      </c>
      <c r="B27" s="23" t="s">
        <v>25</v>
      </c>
      <c r="C27" s="31">
        <f t="shared" si="1"/>
        <v>-36270000</v>
      </c>
      <c r="D27" s="31"/>
      <c r="E27" s="31">
        <f>E29</f>
        <v>-36270000</v>
      </c>
      <c r="F27" s="31">
        <f>F29</f>
        <v>-36270000</v>
      </c>
    </row>
    <row r="28" spans="1:6" s="6" customFormat="1" ht="46.5" customHeight="1" hidden="1">
      <c r="A28" s="41">
        <v>301100</v>
      </c>
      <c r="B28" s="24" t="s">
        <v>22</v>
      </c>
      <c r="C28" s="32">
        <f>D28+E28</f>
        <v>0</v>
      </c>
      <c r="D28" s="33"/>
      <c r="E28" s="33"/>
      <c r="F28" s="33"/>
    </row>
    <row r="29" spans="1:6" s="6" customFormat="1" ht="46.5" customHeight="1">
      <c r="A29" s="41">
        <v>301200</v>
      </c>
      <c r="B29" s="24" t="s">
        <v>28</v>
      </c>
      <c r="C29" s="32">
        <f t="shared" si="1"/>
        <v>-36270000</v>
      </c>
      <c r="D29" s="33"/>
      <c r="E29" s="33">
        <v>-36270000</v>
      </c>
      <c r="F29" s="33">
        <v>-36270000</v>
      </c>
    </row>
    <row r="30" spans="1:6" s="11" customFormat="1" ht="61.5" customHeight="1">
      <c r="A30" s="39"/>
      <c r="B30" s="28" t="s">
        <v>10</v>
      </c>
      <c r="C30" s="32">
        <f t="shared" si="1"/>
        <v>-26270000</v>
      </c>
      <c r="D30" s="32">
        <f>D14+D26</f>
        <v>-373893900</v>
      </c>
      <c r="E30" s="32">
        <f>E14+E26</f>
        <v>347623900</v>
      </c>
      <c r="F30" s="32">
        <f>F14+F26</f>
        <v>347623900</v>
      </c>
    </row>
    <row r="31" spans="1:6" s="11" customFormat="1" ht="33">
      <c r="A31" s="41"/>
      <c r="B31" s="25"/>
      <c r="C31" s="32"/>
      <c r="D31" s="32"/>
      <c r="E31" s="32"/>
      <c r="F31" s="32"/>
    </row>
    <row r="32" spans="1:6" s="11" customFormat="1" ht="64.5" customHeight="1">
      <c r="A32" s="53" t="s">
        <v>32</v>
      </c>
      <c r="B32" s="54"/>
      <c r="C32" s="32"/>
      <c r="D32" s="32"/>
      <c r="E32" s="32"/>
      <c r="F32" s="32"/>
    </row>
    <row r="33" spans="1:6" s="11" customFormat="1" ht="48" customHeight="1">
      <c r="A33" s="39">
        <v>400000</v>
      </c>
      <c r="B33" s="22" t="s">
        <v>15</v>
      </c>
      <c r="C33" s="32">
        <f t="shared" si="1"/>
        <v>-26270000</v>
      </c>
      <c r="D33" s="32">
        <f>D39*-1</f>
        <v>0</v>
      </c>
      <c r="E33" s="32">
        <f>E34+E39</f>
        <v>-26270000</v>
      </c>
      <c r="F33" s="32">
        <f>F34+F39</f>
        <v>-26270000</v>
      </c>
    </row>
    <row r="34" spans="1:6" s="11" customFormat="1" ht="42" customHeight="1">
      <c r="A34" s="39">
        <v>401000</v>
      </c>
      <c r="B34" s="22" t="s">
        <v>23</v>
      </c>
      <c r="C34" s="32">
        <f>C37+C35</f>
        <v>10000000</v>
      </c>
      <c r="D34" s="32">
        <f>D37+D35</f>
        <v>0</v>
      </c>
      <c r="E34" s="32">
        <f>E37+E35</f>
        <v>10000000</v>
      </c>
      <c r="F34" s="32">
        <f>F37+F35</f>
        <v>10000000</v>
      </c>
    </row>
    <row r="35" spans="1:6" s="9" customFormat="1" ht="42" customHeight="1">
      <c r="A35" s="40">
        <v>401100</v>
      </c>
      <c r="B35" s="23" t="s">
        <v>34</v>
      </c>
      <c r="C35" s="32">
        <f t="shared" si="1"/>
        <v>10000000</v>
      </c>
      <c r="D35" s="31"/>
      <c r="E35" s="31">
        <f>E36</f>
        <v>10000000</v>
      </c>
      <c r="F35" s="31">
        <f>F36</f>
        <v>10000000</v>
      </c>
    </row>
    <row r="36" spans="1:6" s="6" customFormat="1" ht="42" customHeight="1">
      <c r="A36" s="41">
        <v>401101</v>
      </c>
      <c r="B36" s="24" t="s">
        <v>35</v>
      </c>
      <c r="C36" s="32">
        <f t="shared" si="1"/>
        <v>10000000</v>
      </c>
      <c r="D36" s="33"/>
      <c r="E36" s="33">
        <v>10000000</v>
      </c>
      <c r="F36" s="33">
        <v>10000000</v>
      </c>
    </row>
    <row r="37" spans="1:6" s="19" customFormat="1" ht="42" customHeight="1" hidden="1">
      <c r="A37" s="40">
        <v>401200</v>
      </c>
      <c r="B37" s="26" t="s">
        <v>26</v>
      </c>
      <c r="C37" s="32">
        <f>D37+E37</f>
        <v>0</v>
      </c>
      <c r="D37" s="31"/>
      <c r="E37" s="31">
        <f>E38</f>
        <v>0</v>
      </c>
      <c r="F37" s="31">
        <f>F38</f>
        <v>0</v>
      </c>
    </row>
    <row r="38" spans="1:6" s="20" customFormat="1" ht="42" customHeight="1" hidden="1">
      <c r="A38" s="41">
        <v>401202</v>
      </c>
      <c r="B38" s="24" t="s">
        <v>16</v>
      </c>
      <c r="C38" s="32">
        <f t="shared" si="1"/>
        <v>0</v>
      </c>
      <c r="D38" s="31"/>
      <c r="E38" s="33"/>
      <c r="F38" s="33"/>
    </row>
    <row r="39" spans="1:6" s="11" customFormat="1" ht="46.5" customHeight="1">
      <c r="A39" s="39">
        <v>402000</v>
      </c>
      <c r="B39" s="22" t="s">
        <v>19</v>
      </c>
      <c r="C39" s="32">
        <f>D39+E39</f>
        <v>-36270000</v>
      </c>
      <c r="D39" s="34"/>
      <c r="E39" s="32">
        <f>E40</f>
        <v>-36270000</v>
      </c>
      <c r="F39" s="32">
        <f>F40</f>
        <v>-36270000</v>
      </c>
    </row>
    <row r="40" spans="1:6" s="11" customFormat="1" ht="46.5" customHeight="1">
      <c r="A40" s="40">
        <v>402200</v>
      </c>
      <c r="B40" s="23" t="s">
        <v>27</v>
      </c>
      <c r="C40" s="32">
        <f t="shared" si="1"/>
        <v>-36270000</v>
      </c>
      <c r="D40" s="31"/>
      <c r="E40" s="33">
        <f>E41</f>
        <v>-36270000</v>
      </c>
      <c r="F40" s="33">
        <f>F41</f>
        <v>-36270000</v>
      </c>
    </row>
    <row r="41" spans="1:6" s="11" customFormat="1" ht="46.5" customHeight="1">
      <c r="A41" s="41">
        <v>402202</v>
      </c>
      <c r="B41" s="24" t="s">
        <v>16</v>
      </c>
      <c r="C41" s="32">
        <f>D41+E41</f>
        <v>-36270000</v>
      </c>
      <c r="D41" s="31"/>
      <c r="E41" s="33">
        <v>-36270000</v>
      </c>
      <c r="F41" s="33">
        <v>-36270000</v>
      </c>
    </row>
    <row r="42" spans="1:6" s="11" customFormat="1" ht="55.5" customHeight="1">
      <c r="A42" s="39">
        <v>600000</v>
      </c>
      <c r="B42" s="29" t="s">
        <v>3</v>
      </c>
      <c r="C42" s="32">
        <f t="shared" si="1"/>
        <v>0</v>
      </c>
      <c r="D42" s="32">
        <f>D43+D47</f>
        <v>-373893900</v>
      </c>
      <c r="E42" s="32">
        <f>E43+E47</f>
        <v>373893900</v>
      </c>
      <c r="F42" s="32">
        <f>F43+F47</f>
        <v>373893900</v>
      </c>
    </row>
    <row r="43" spans="1:6" s="19" customFormat="1" ht="48" customHeight="1" hidden="1">
      <c r="A43" s="39">
        <v>602000</v>
      </c>
      <c r="B43" s="29" t="s">
        <v>4</v>
      </c>
      <c r="C43" s="32">
        <f t="shared" si="1"/>
        <v>0</v>
      </c>
      <c r="D43" s="32">
        <f>D46+D44-D45</f>
        <v>-373893900</v>
      </c>
      <c r="E43" s="32">
        <f>E46+E44-E45</f>
        <v>373893900</v>
      </c>
      <c r="F43" s="32">
        <f>F46+F44-F45</f>
        <v>373893900</v>
      </c>
    </row>
    <row r="44" spans="1:6" s="19" customFormat="1" ht="33" hidden="1">
      <c r="A44" s="40">
        <v>602100</v>
      </c>
      <c r="B44" s="26" t="s">
        <v>12</v>
      </c>
      <c r="C44" s="32">
        <f t="shared" si="1"/>
        <v>0</v>
      </c>
      <c r="D44" s="31"/>
      <c r="E44" s="31"/>
      <c r="F44" s="31"/>
    </row>
    <row r="45" spans="1:6" s="19" customFormat="1" ht="33" hidden="1">
      <c r="A45" s="40">
        <v>602200</v>
      </c>
      <c r="B45" s="27" t="s">
        <v>13</v>
      </c>
      <c r="C45" s="32">
        <f t="shared" si="1"/>
        <v>0</v>
      </c>
      <c r="D45" s="31"/>
      <c r="E45" s="31"/>
      <c r="F45" s="31"/>
    </row>
    <row r="46" spans="1:6" s="19" customFormat="1" ht="75.75" customHeight="1">
      <c r="A46" s="40">
        <v>602400</v>
      </c>
      <c r="B46" s="23" t="s">
        <v>29</v>
      </c>
      <c r="C46" s="32">
        <f t="shared" si="1"/>
        <v>0</v>
      </c>
      <c r="D46" s="31">
        <v>-373893900</v>
      </c>
      <c r="E46" s="31">
        <v>373893900</v>
      </c>
      <c r="F46" s="31">
        <v>373893900</v>
      </c>
    </row>
    <row r="47" spans="1:6" s="10" customFormat="1" ht="63.75" customHeight="1">
      <c r="A47" s="39">
        <v>603000</v>
      </c>
      <c r="B47" s="22" t="s">
        <v>20</v>
      </c>
      <c r="C47" s="32">
        <f t="shared" si="1"/>
        <v>0</v>
      </c>
      <c r="D47" s="32"/>
      <c r="E47" s="32"/>
      <c r="F47" s="32"/>
    </row>
    <row r="48" spans="1:6" s="11" customFormat="1" ht="61.5" customHeight="1">
      <c r="A48" s="42"/>
      <c r="B48" s="30" t="s">
        <v>11</v>
      </c>
      <c r="C48" s="32">
        <f t="shared" si="1"/>
        <v>-26270000</v>
      </c>
      <c r="D48" s="32">
        <f>D33+D42</f>
        <v>-373893900</v>
      </c>
      <c r="E48" s="32">
        <f>E33+E42</f>
        <v>347623900</v>
      </c>
      <c r="F48" s="32">
        <f>F33+F42</f>
        <v>347623900</v>
      </c>
    </row>
    <row r="49" spans="1:6" s="11" customFormat="1" ht="84.75" customHeight="1">
      <c r="A49" s="43"/>
      <c r="B49" s="12"/>
      <c r="C49" s="12"/>
      <c r="D49" s="8"/>
      <c r="E49" s="8"/>
      <c r="F49" s="8"/>
    </row>
    <row r="50" spans="1:6" s="17" customFormat="1" ht="100.5" customHeight="1">
      <c r="A50" s="55" t="s">
        <v>40</v>
      </c>
      <c r="B50" s="55"/>
      <c r="C50" s="55"/>
      <c r="D50" s="55"/>
      <c r="E50" s="55"/>
      <c r="F50" s="55"/>
    </row>
    <row r="51" ht="15.75">
      <c r="D51" s="4"/>
    </row>
    <row r="52" ht="36.75" customHeight="1">
      <c r="D52" s="4"/>
    </row>
    <row r="53" spans="1:4" ht="30.75">
      <c r="A53" s="52" t="s">
        <v>39</v>
      </c>
      <c r="B53" s="52"/>
      <c r="D53" s="4"/>
    </row>
    <row r="54" ht="15.75">
      <c r="D54" s="4"/>
    </row>
    <row r="55" ht="15.75">
      <c r="D55" s="4"/>
    </row>
    <row r="56" ht="15.75">
      <c r="D56" s="4"/>
    </row>
    <row r="57" ht="15.75">
      <c r="D57" s="4"/>
    </row>
    <row r="58" ht="15.75">
      <c r="D58" s="4"/>
    </row>
    <row r="59" ht="15.75">
      <c r="D59" s="4"/>
    </row>
    <row r="60" ht="15.75">
      <c r="D60" s="4"/>
    </row>
    <row r="61" ht="15.75">
      <c r="D61" s="4"/>
    </row>
    <row r="62" ht="15.75">
      <c r="D62" s="4"/>
    </row>
    <row r="63" ht="15.75">
      <c r="D63" s="4"/>
    </row>
    <row r="64" ht="15.75">
      <c r="D64" s="4"/>
    </row>
    <row r="65" ht="15.75">
      <c r="D65" s="4"/>
    </row>
    <row r="66" ht="15.75">
      <c r="D66" s="4"/>
    </row>
    <row r="67" ht="15.75">
      <c r="D67" s="4"/>
    </row>
    <row r="68" ht="15.75">
      <c r="D68" s="4"/>
    </row>
    <row r="69" ht="15.75">
      <c r="D69" s="4"/>
    </row>
    <row r="70" ht="15.75">
      <c r="D70" s="4"/>
    </row>
    <row r="71" ht="15.75">
      <c r="D71" s="4"/>
    </row>
    <row r="72" ht="15.75">
      <c r="D72" s="4"/>
    </row>
    <row r="73" ht="15.75">
      <c r="D73" s="4"/>
    </row>
    <row r="74" ht="15.75">
      <c r="D74" s="4"/>
    </row>
    <row r="75" ht="15.75">
      <c r="D75" s="4"/>
    </row>
    <row r="76" ht="15.75">
      <c r="D76" s="4"/>
    </row>
    <row r="77" ht="15.75">
      <c r="D77" s="4"/>
    </row>
    <row r="78" ht="15.75">
      <c r="D78" s="4"/>
    </row>
    <row r="79" ht="15.75">
      <c r="D79" s="4"/>
    </row>
    <row r="80" ht="15.75">
      <c r="D80" s="4"/>
    </row>
    <row r="81" ht="15.75">
      <c r="D81" s="4"/>
    </row>
    <row r="82" ht="15.75">
      <c r="D82" s="4"/>
    </row>
    <row r="83" ht="15.75">
      <c r="D83" s="4"/>
    </row>
    <row r="84" ht="15.75">
      <c r="D84" s="4"/>
    </row>
    <row r="85" ht="15.75">
      <c r="D85" s="4"/>
    </row>
    <row r="86" ht="15.75">
      <c r="D86" s="4"/>
    </row>
    <row r="87" ht="15.75">
      <c r="D87" s="4"/>
    </row>
    <row r="88" ht="15.75">
      <c r="D88" s="4"/>
    </row>
    <row r="89" ht="15.75">
      <c r="D89" s="4"/>
    </row>
  </sheetData>
  <sheetProtection/>
  <mergeCells count="11">
    <mergeCell ref="A53:B53"/>
    <mergeCell ref="A13:B13"/>
    <mergeCell ref="A32:B32"/>
    <mergeCell ref="A50:F50"/>
    <mergeCell ref="F5:F6"/>
    <mergeCell ref="A11:A12"/>
    <mergeCell ref="D11:D12"/>
    <mergeCell ref="E11:F11"/>
    <mergeCell ref="B11:B12"/>
    <mergeCell ref="A7:F7"/>
    <mergeCell ref="C11:C12"/>
  </mergeCells>
  <printOptions/>
  <pageMargins left="1.0236220472440944" right="0.31496062992125984" top="0.7086614173228347" bottom="0.5511811023622047" header="0.6299212598425197" footer="0.5118110236220472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Луцький мiськфiнвiддiл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Карчевська Леся</dc:creator>
  <cp:keywords/>
  <dc:description/>
  <cp:lastModifiedBy>Lenovo</cp:lastModifiedBy>
  <cp:lastPrinted>2022-11-29T10:09:56Z</cp:lastPrinted>
  <dcterms:created xsi:type="dcterms:W3CDTF">1998-12-31T21:01:50Z</dcterms:created>
  <dcterms:modified xsi:type="dcterms:W3CDTF">2022-12-05T12:34:05Z</dcterms:modified>
  <cp:category/>
  <cp:version/>
  <cp:contentType/>
  <cp:contentStatus/>
</cp:coreProperties>
</file>