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Мои документы\БЮДЖЕТИ\Бюджет 2024\Робота по формуванню бюджету 2024\ПРОЕКТ РІШЕННЯ після роб груп\ПРОЕКТ БЮДЖЕТУ 2024 рішення МР\"/>
    </mc:Choice>
  </mc:AlternateContent>
  <xr:revisionPtr revIDLastSave="0" documentId="13_ncr:1_{0B1AD329-DD27-4936-98D7-35D8C66D2E31}" xr6:coauthVersionLast="47" xr6:coauthVersionMax="47" xr10:uidLastSave="{00000000-0000-0000-0000-000000000000}"/>
  <bookViews>
    <workbookView xWindow="-108" yWindow="-108" windowWidth="15576" windowHeight="11904" xr2:uid="{5266969A-F824-4F59-94C0-11594A4C40A3}"/>
  </bookViews>
  <sheets>
    <sheet name="Дод 5" sheetId="1" r:id="rId1"/>
  </sheets>
  <externalReferences>
    <externalReference r:id="rId2"/>
    <externalReference r:id="rId3"/>
    <externalReference r:id="rId4"/>
  </externalReferences>
  <definedNames>
    <definedName name="CustRange" localSheetId="0">#REF!</definedName>
    <definedName name="CustRange">#REF!</definedName>
    <definedName name="Dodatok_DATARISCH" hidden="1">[1]XLR_NoRangeSheet!$C$6</definedName>
    <definedName name="Dodatok_FIPDOD" hidden="1">[1]XLR_NoRangeSheet!$M$6</definedName>
    <definedName name="Dodatok_FIPZM" hidden="1">[2]XLR_NoRangeSheet!$K$6</definedName>
    <definedName name="Dodatok_NAZVA" hidden="1">[1]XLR_NoRangeSheet!$I$6</definedName>
    <definedName name="Dodatok_NOMDODSES" hidden="1">[1]XLR_NoRangeSheet!$H$6</definedName>
    <definedName name="Dodatok_NOMERRISCH" hidden="1">[1]XLR_NoRangeSheet!$D$6</definedName>
    <definedName name="Dodatok_POSADADOD" hidden="1">[1]XLR_NoRangeSheet!$L$6</definedName>
    <definedName name="Dodatok_POSADAZM" hidden="1">[2]XLR_NoRangeSheet!$J$6</definedName>
    <definedName name="Dodatok_SCHAPKA" hidden="1">[1]XLR_NoRangeSheet!$E$6</definedName>
    <definedName name="Dodatok_VARBUDG" hidden="1">[1]XLR_NoRangeSheet!$F$6</definedName>
    <definedName name="ItemsRange">[3]Дод1!#REF!</definedName>
    <definedName name="OrdersRange">[3]Дод1!#REF!</definedName>
    <definedName name="_xlnm.Print_Area" localSheetId="0">'Дод 5'!$A$1:$J$254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" i="1" l="1"/>
  <c r="H76" i="1"/>
  <c r="J231" i="1"/>
  <c r="J228" i="1"/>
  <c r="J225" i="1"/>
  <c r="H250" i="1"/>
  <c r="G250" i="1"/>
  <c r="H248" i="1"/>
  <c r="G248" i="1"/>
  <c r="H245" i="1"/>
  <c r="G245" i="1"/>
  <c r="H244" i="1"/>
  <c r="G244" i="1"/>
  <c r="H243" i="1"/>
  <c r="G243" i="1"/>
  <c r="H242" i="1"/>
  <c r="G242" i="1"/>
  <c r="H238" i="1"/>
  <c r="G238" i="1"/>
  <c r="H236" i="1"/>
  <c r="G236" i="1"/>
  <c r="H235" i="1"/>
  <c r="G235" i="1"/>
  <c r="H234" i="1"/>
  <c r="G234" i="1"/>
  <c r="H230" i="1"/>
  <c r="G230" i="1"/>
  <c r="H227" i="1"/>
  <c r="G227" i="1"/>
  <c r="H224" i="1"/>
  <c r="G224" i="1"/>
  <c r="H223" i="1"/>
  <c r="G223" i="1"/>
  <c r="H221" i="1"/>
  <c r="G221" i="1"/>
  <c r="H220" i="1"/>
  <c r="G220" i="1"/>
  <c r="H219" i="1"/>
  <c r="G219" i="1"/>
  <c r="H215" i="1"/>
  <c r="G215" i="1"/>
  <c r="H212" i="1"/>
  <c r="G212" i="1"/>
  <c r="H211" i="1"/>
  <c r="G211" i="1"/>
  <c r="H208" i="1"/>
  <c r="G208" i="1"/>
  <c r="H205" i="1"/>
  <c r="G205" i="1"/>
  <c r="H202" i="1"/>
  <c r="G202" i="1"/>
  <c r="H199" i="1"/>
  <c r="G199" i="1"/>
  <c r="H196" i="1"/>
  <c r="G196" i="1"/>
  <c r="H193" i="1"/>
  <c r="G193" i="1"/>
  <c r="H190" i="1"/>
  <c r="G190" i="1"/>
  <c r="H187" i="1"/>
  <c r="G187" i="1"/>
  <c r="H184" i="1"/>
  <c r="G184" i="1"/>
  <c r="H183" i="1"/>
  <c r="G183" i="1"/>
  <c r="H180" i="1"/>
  <c r="G180" i="1"/>
  <c r="H177" i="1"/>
  <c r="G177" i="1"/>
  <c r="H174" i="1"/>
  <c r="G174" i="1"/>
  <c r="H172" i="1"/>
  <c r="G172" i="1"/>
  <c r="H169" i="1"/>
  <c r="G169" i="1"/>
  <c r="H166" i="1"/>
  <c r="G166" i="1"/>
  <c r="H163" i="1"/>
  <c r="G163" i="1"/>
  <c r="H160" i="1"/>
  <c r="G160" i="1"/>
  <c r="H157" i="1"/>
  <c r="G157" i="1"/>
  <c r="H154" i="1"/>
  <c r="G154" i="1"/>
  <c r="H151" i="1"/>
  <c r="G151" i="1"/>
  <c r="H148" i="1"/>
  <c r="G148" i="1"/>
  <c r="H147" i="1"/>
  <c r="G147" i="1"/>
  <c r="H144" i="1"/>
  <c r="G144" i="1"/>
  <c r="H143" i="1"/>
  <c r="G143" i="1"/>
  <c r="H142" i="1"/>
  <c r="G142" i="1"/>
  <c r="H138" i="1"/>
  <c r="G138" i="1"/>
  <c r="H135" i="1"/>
  <c r="G135" i="1"/>
  <c r="H132" i="1"/>
  <c r="G132" i="1"/>
  <c r="H129" i="1"/>
  <c r="G129" i="1"/>
  <c r="H128" i="1"/>
  <c r="G128" i="1"/>
  <c r="H125" i="1"/>
  <c r="G125" i="1"/>
  <c r="H122" i="1"/>
  <c r="G122" i="1"/>
  <c r="H121" i="1"/>
  <c r="G121" i="1"/>
  <c r="H118" i="1"/>
  <c r="G118" i="1"/>
  <c r="H115" i="1"/>
  <c r="G115" i="1"/>
  <c r="H112" i="1"/>
  <c r="G112" i="1"/>
  <c r="H109" i="1"/>
  <c r="G109" i="1"/>
  <c r="H108" i="1"/>
  <c r="G108" i="1"/>
  <c r="H105" i="1"/>
  <c r="G105" i="1"/>
  <c r="H102" i="1"/>
  <c r="G102" i="1"/>
  <c r="H99" i="1"/>
  <c r="G99" i="1"/>
  <c r="H96" i="1"/>
  <c r="G96" i="1"/>
  <c r="H93" i="1"/>
  <c r="G93" i="1"/>
  <c r="H90" i="1"/>
  <c r="G90" i="1"/>
  <c r="H87" i="1"/>
  <c r="G87" i="1"/>
  <c r="H86" i="1"/>
  <c r="G86" i="1"/>
  <c r="H83" i="1"/>
  <c r="G83" i="1"/>
  <c r="H79" i="1"/>
  <c r="G79" i="1"/>
  <c r="H75" i="1"/>
  <c r="G75" i="1"/>
  <c r="H74" i="1"/>
  <c r="G74" i="1"/>
  <c r="H73" i="1"/>
  <c r="G73" i="1"/>
  <c r="H70" i="1"/>
  <c r="G70" i="1"/>
  <c r="H67" i="1"/>
  <c r="G67" i="1"/>
  <c r="H62" i="1"/>
  <c r="G62" i="1"/>
  <c r="H61" i="1"/>
  <c r="G61" i="1"/>
  <c r="H59" i="1"/>
  <c r="G59" i="1"/>
  <c r="H58" i="1"/>
  <c r="G58" i="1"/>
  <c r="H57" i="1"/>
  <c r="G57" i="1"/>
  <c r="H54" i="1"/>
  <c r="G54" i="1"/>
  <c r="H51" i="1"/>
  <c r="G51" i="1"/>
  <c r="H50" i="1"/>
  <c r="G50" i="1"/>
  <c r="H47" i="1"/>
  <c r="G47" i="1"/>
  <c r="H46" i="1"/>
  <c r="G46" i="1"/>
  <c r="H45" i="1"/>
  <c r="G45" i="1"/>
  <c r="H41" i="1"/>
  <c r="G41" i="1"/>
  <c r="H38" i="1"/>
  <c r="G38" i="1"/>
  <c r="H37" i="1"/>
  <c r="G37" i="1"/>
  <c r="H36" i="1"/>
  <c r="G36" i="1"/>
  <c r="H34" i="1"/>
  <c r="G34" i="1"/>
  <c r="H32" i="1"/>
  <c r="G32" i="1"/>
  <c r="H29" i="1"/>
  <c r="G29" i="1"/>
  <c r="H26" i="1"/>
  <c r="G26" i="1"/>
  <c r="H23" i="1"/>
  <c r="G23" i="1"/>
  <c r="H22" i="1"/>
  <c r="G22" i="1"/>
  <c r="H20" i="1"/>
  <c r="G20" i="1"/>
  <c r="H19" i="1"/>
  <c r="G19" i="1"/>
  <c r="H17" i="1"/>
  <c r="G17" i="1"/>
  <c r="H16" i="1"/>
  <c r="G16" i="1"/>
  <c r="H15" i="1"/>
  <c r="H253" i="1" s="1"/>
  <c r="G15" i="1"/>
  <c r="G253" i="1" s="1"/>
  <c r="I221" i="1"/>
  <c r="I62" i="1"/>
  <c r="I61" i="1"/>
  <c r="I250" i="1"/>
  <c r="I248" i="1"/>
  <c r="I245" i="1"/>
  <c r="I244" i="1"/>
  <c r="I243" i="1"/>
  <c r="I242" i="1"/>
  <c r="I238" i="1"/>
  <c r="I236" i="1"/>
  <c r="I235" i="1"/>
  <c r="I234" i="1"/>
  <c r="I230" i="1"/>
  <c r="I227" i="1"/>
  <c r="I224" i="1"/>
  <c r="I223" i="1"/>
  <c r="I220" i="1"/>
  <c r="I219" i="1"/>
  <c r="I215" i="1"/>
  <c r="I212" i="1"/>
  <c r="I211" i="1"/>
  <c r="I208" i="1"/>
  <c r="I205" i="1"/>
  <c r="I202" i="1"/>
  <c r="I199" i="1"/>
  <c r="I196" i="1"/>
  <c r="I193" i="1"/>
  <c r="I190" i="1"/>
  <c r="I187" i="1"/>
  <c r="I184" i="1"/>
  <c r="I183" i="1"/>
  <c r="I180" i="1"/>
  <c r="I177" i="1"/>
  <c r="I174" i="1"/>
  <c r="I172" i="1"/>
  <c r="I169" i="1"/>
  <c r="I166" i="1"/>
  <c r="I163" i="1"/>
  <c r="I160" i="1"/>
  <c r="I157" i="1"/>
  <c r="I154" i="1"/>
  <c r="I151" i="1"/>
  <c r="I148" i="1"/>
  <c r="I147" i="1"/>
  <c r="I144" i="1"/>
  <c r="I143" i="1"/>
  <c r="I142" i="1"/>
  <c r="I138" i="1"/>
  <c r="I135" i="1"/>
  <c r="I132" i="1"/>
  <c r="I129" i="1"/>
  <c r="I128" i="1"/>
  <c r="I125" i="1"/>
  <c r="I122" i="1"/>
  <c r="I121" i="1"/>
  <c r="I118" i="1"/>
  <c r="I115" i="1"/>
  <c r="I112" i="1"/>
  <c r="I109" i="1"/>
  <c r="I108" i="1"/>
  <c r="I105" i="1"/>
  <c r="I102" i="1"/>
  <c r="I99" i="1"/>
  <c r="I96" i="1"/>
  <c r="I93" i="1"/>
  <c r="I90" i="1"/>
  <c r="I87" i="1"/>
  <c r="I86" i="1"/>
  <c r="I83" i="1"/>
  <c r="I79" i="1"/>
  <c r="I75" i="1"/>
  <c r="I74" i="1"/>
  <c r="I73" i="1"/>
  <c r="I70" i="1"/>
  <c r="I67" i="1"/>
  <c r="I59" i="1"/>
  <c r="I58" i="1"/>
  <c r="I57" i="1" s="1"/>
  <c r="I54" i="1"/>
  <c r="I51" i="1"/>
  <c r="I50" i="1"/>
  <c r="I47" i="1"/>
  <c r="I46" i="1"/>
  <c r="I41" i="1"/>
  <c r="I38" i="1"/>
  <c r="I37" i="1"/>
  <c r="I36" i="1"/>
  <c r="I34" i="1"/>
  <c r="I32" i="1"/>
  <c r="I29" i="1"/>
  <c r="I26" i="1"/>
  <c r="I23" i="1"/>
  <c r="I22" i="1"/>
  <c r="I20" i="1"/>
  <c r="I19" i="1"/>
  <c r="I17" i="1"/>
  <c r="I16" i="1"/>
  <c r="I15" i="1"/>
  <c r="I45" i="1" l="1"/>
  <c r="I253" i="1"/>
</calcChain>
</file>

<file path=xl/sharedStrings.xml><?xml version="1.0" encoding="utf-8"?>
<sst xmlns="http://schemas.openxmlformats.org/spreadsheetml/2006/main" count="640" uniqueCount="326">
  <si>
    <t>до рішення міської ради</t>
  </si>
  <si>
    <t>0355600000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</si>
  <si>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</si>
  <si>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</si>
  <si>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</si>
  <si>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</si>
  <si>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</si>
  <si>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</si>
  <si>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Володимирської міської ради</t>
  </si>
  <si>
    <t>0210000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</si>
  <si>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</si>
  <si>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</si>
  <si>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</si>
  <si>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</si>
  <si>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</si>
  <si>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</si>
  <si>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</si>
  <si>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0216000</t>
  </si>
  <si>
    <t>6000</t>
  </si>
  <si>
    <t>Житлово-комунальне господарство</t>
  </si>
  <si>
    <t>0216030</t>
  </si>
  <si>
    <t>6030</t>
  </si>
  <si>
    <t>0620</t>
  </si>
  <si>
    <t>Організація благоустрою населених пунктів</t>
  </si>
  <si>
    <t>0217000</t>
  </si>
  <si>
    <t>7000</t>
  </si>
  <si>
    <t>Економічна діяльність</t>
  </si>
  <si>
    <t>0217310</t>
  </si>
  <si>
    <t>7310</t>
  </si>
  <si>
    <t>0443</t>
  </si>
  <si>
    <t>Будівництво  об'єктів житлово-комунального господарства</t>
  </si>
  <si>
    <t>0217330</t>
  </si>
  <si>
    <t>7330</t>
  </si>
  <si>
    <t>Будівництво  інших об'єктів комунальної власності</t>
  </si>
  <si>
    <t>0217363</t>
  </si>
  <si>
    <t>7363</t>
  </si>
  <si>
    <t>0490</t>
  </si>
  <si>
    <t>Виконання інвестиційних проектів в рамках фінансування заходів соціально-економічного розвитку окремих територій</t>
  </si>
  <si>
    <t>0217610</t>
  </si>
  <si>
    <t>7610</t>
  </si>
  <si>
    <t>0411</t>
  </si>
  <si>
    <t>Сприяння розвитку малого та середнього підприємництва</t>
  </si>
  <si>
    <t>0217693</t>
  </si>
  <si>
    <t>7693</t>
  </si>
  <si>
    <t>Інші заходи, пов'язані з економічною діяльністю</t>
  </si>
  <si>
    <t>0218000</t>
  </si>
  <si>
    <t>8000</t>
  </si>
  <si>
    <t xml:space="preserve">Інша діяльність   </t>
  </si>
  <si>
    <t>0218200</t>
  </si>
  <si>
    <t>8200</t>
  </si>
  <si>
    <t>Громадський порядок та безпека</t>
  </si>
  <si>
    <t>0218210</t>
  </si>
  <si>
    <t>8210</t>
  </si>
  <si>
    <t>0380</t>
  </si>
  <si>
    <t>Муніципальні формування з охорони громадського порядку</t>
  </si>
  <si>
    <t>0218240</t>
  </si>
  <si>
    <t>8240</t>
  </si>
  <si>
    <t>Заходи та роботи з територіальної оборони</t>
  </si>
  <si>
    <t>2000</t>
  </si>
  <si>
    <t>Охорона здоров'я</t>
  </si>
  <si>
    <t>2010</t>
  </si>
  <si>
    <t>0731</t>
  </si>
  <si>
    <t xml:space="preserve">Багатопрофільна стаціонарна медична допомога населенню </t>
  </si>
  <si>
    <t>2100</t>
  </si>
  <si>
    <t>0722</t>
  </si>
  <si>
    <t xml:space="preserve">Стоматологічна допомога населенню </t>
  </si>
  <si>
    <t>Будівництво медичних установ та закладів</t>
  </si>
  <si>
    <t>0800000</t>
  </si>
  <si>
    <t>Управління соціальної політики виконавчого комітету Володимирської міської ради</t>
  </si>
  <si>
    <t>0810000</t>
  </si>
  <si>
    <t>0810100</t>
  </si>
  <si>
    <t>0810160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</si>
  <si>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</si>
  <si>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</si>
  <si>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0812000</t>
  </si>
  <si>
    <t>0812010</t>
  </si>
  <si>
    <t>0812100</t>
  </si>
  <si>
    <t>0813000</t>
  </si>
  <si>
    <t>3000</t>
  </si>
  <si>
    <t>Соціальний захист та соціальне забезпечення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</si>
  <si>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</si>
  <si>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</si>
  <si>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</si>
  <si>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</si>
  <si>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</si>
  <si>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</si>
  <si>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</si>
  <si>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</si>
  <si>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</si>
  <si>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</si>
  <si>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</si>
  <si>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</si>
  <si>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</si>
  <si>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</si>
  <si>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</si>
  <si>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</si>
  <si>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</si>
  <si>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</si>
  <si>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</si>
  <si>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1060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</si>
  <si>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</si>
  <si>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</si>
  <si>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</si>
  <si>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0813242</t>
  </si>
  <si>
    <t>3242</t>
  </si>
  <si>
    <t>1090</t>
  </si>
  <si>
    <t>Інші заходи у сфері соціального захисту і соціального забезпечення</t>
  </si>
  <si>
    <t>0817000</t>
  </si>
  <si>
    <t>0817300</t>
  </si>
  <si>
    <t>7300</t>
  </si>
  <si>
    <t>Будівництво та регіональний розвиток</t>
  </si>
  <si>
    <t>0817322</t>
  </si>
  <si>
    <t>7322</t>
  </si>
  <si>
    <t>0817323</t>
  </si>
  <si>
    <t>7323</t>
  </si>
  <si>
    <t>Будівництво  установ та закладів соціальної сфери</t>
  </si>
  <si>
    <t>1100000</t>
  </si>
  <si>
    <t>Управління з гуманітарних питань виконавчого комітету Володимирської міської ради</t>
  </si>
  <si>
    <t>1110000</t>
  </si>
  <si>
    <t>1110100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</si>
  <si>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</si>
  <si>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</si>
  <si>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1111000</t>
  </si>
  <si>
    <t>1000</t>
  </si>
  <si>
    <t>Освіта</t>
  </si>
  <si>
    <t>1111010</t>
  </si>
  <si>
    <t>1010</t>
  </si>
  <si>
    <t>0910</t>
  </si>
  <si>
    <t>Надання дошкiльної освiти</t>
  </si>
  <si>
    <t>1111021</t>
  </si>
  <si>
    <t>1021</t>
  </si>
  <si>
    <t>0921</t>
  </si>
  <si>
    <t>Надання загальної середньої освіти закладами загальної середньої освіти</t>
  </si>
  <si>
    <t>1111070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</si>
  <si>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</si>
  <si>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</si>
  <si>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</si>
  <si>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1111080</t>
  </si>
  <si>
    <t>1080</t>
  </si>
  <si>
    <t>Надання спеціальної освіти мистецькими школами</t>
  </si>
  <si>
    <t>1111141</t>
  </si>
  <si>
    <t>1141</t>
  </si>
  <si>
    <t>0990</t>
  </si>
  <si>
    <t>Забезпечення діяльності інших закладів у сфері освіти</t>
  </si>
  <si>
    <t>1111182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</si>
  <si>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</si>
  <si>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</si>
  <si>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</si>
  <si>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</si>
  <si>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</si>
  <si>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1114000</t>
  </si>
  <si>
    <t>4000</t>
  </si>
  <si>
    <t>Культура і мистецтво</t>
  </si>
  <si>
    <t>1114030</t>
  </si>
  <si>
    <t>4030</t>
  </si>
  <si>
    <t>0824</t>
  </si>
  <si>
    <t>Забезпечення діяльності бiблiотек</t>
  </si>
  <si>
    <t>1114040</t>
  </si>
  <si>
    <t>4040</t>
  </si>
  <si>
    <t>Забезпечення діяльності музеїв i виставок</t>
  </si>
  <si>
    <t>1114060</t>
  </si>
  <si>
    <t>4060</t>
  </si>
  <si>
    <t>0828</t>
  </si>
  <si>
    <t>Забезпечення діяльності палаців i будинків культури, клубів, центрів дозвілля та iншiх клубних закладів</t>
  </si>
  <si>
    <t>1115000</t>
  </si>
  <si>
    <t>5000</t>
  </si>
  <si>
    <t>Фізична культура і спорт</t>
  </si>
  <si>
    <t>1115031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</si>
  <si>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</si>
  <si>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</si>
  <si>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</si>
  <si>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</si>
  <si>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</si>
  <si>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</si>
  <si>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1117000</t>
  </si>
  <si>
    <t>Економічна діяльность</t>
  </si>
  <si>
    <t>1117321</t>
  </si>
  <si>
    <t>7321</t>
  </si>
  <si>
    <t xml:space="preserve">Будівництво освітніх установ та закладів </t>
  </si>
  <si>
    <t>1117324</t>
  </si>
  <si>
    <t>7324</t>
  </si>
  <si>
    <t>Будівництво установ та закладів культури</t>
  </si>
  <si>
    <t>1117340</t>
  </si>
  <si>
    <t>7340</t>
  </si>
  <si>
    <t>Проектування, реставрація та охорона пам'яток архітектури</t>
  </si>
  <si>
    <t>1117363</t>
  </si>
  <si>
    <t>Виконання інвестиційних проєктів в рамках здійснення заходів соціально-економічного розвитку окремих територій</t>
  </si>
  <si>
    <t>1200000</t>
  </si>
  <si>
    <t>Управління інфраструктури виконавчого комітету Володимирської міської ради</t>
  </si>
  <si>
    <t>1210000</t>
  </si>
  <si>
    <t>1210100</t>
  </si>
  <si>
    <t>1210160</t>
  </si>
  <si>
    <t>1216000</t>
  </si>
  <si>
    <t>1216011</t>
  </si>
  <si>
    <t>6011</t>
  </si>
  <si>
    <t>0610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</si>
  <si>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</si>
  <si>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</si>
  <si>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</si>
  <si>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 теплової енергії</t>
  </si>
  <si>
    <t>1216013</t>
  </si>
  <si>
    <t>6013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</si>
  <si>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</si>
  <si>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</si>
  <si>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</si>
  <si>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</si>
  <si>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</si>
  <si>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</si>
  <si>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</si>
  <si>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</si>
  <si>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</si>
  <si>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 xml:space="preserve">Інша діяльність, пов’язана з експлуатацією об’єктів житлово-комунального господарства 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</si>
  <si>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</si>
  <si>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</si>
  <si>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</si>
  <si>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</si>
  <si>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1216040</t>
  </si>
  <si>
    <t>6040</t>
  </si>
  <si>
    <t>Заходи, пов'язані з поліпшенням питної води</t>
  </si>
  <si>
    <t>1216082</t>
  </si>
  <si>
    <t>6082</t>
  </si>
  <si>
    <t>Придбання житла для окремих категорій населення відповідно до законодавства</t>
  </si>
  <si>
    <t>1216083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</si>
  <si>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</si>
  <si>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</si>
  <si>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1216090</t>
  </si>
  <si>
    <t>6090</t>
  </si>
  <si>
    <t>0640</t>
  </si>
  <si>
    <t>1217000</t>
  </si>
  <si>
    <t>1217310</t>
  </si>
  <si>
    <t>1217330</t>
  </si>
  <si>
    <t>Будівництво інших об'єктів комунальної власності</t>
  </si>
  <si>
    <t>1217363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</si>
  <si>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</si>
  <si>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</si>
  <si>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</si>
  <si>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</si>
  <si>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</si>
  <si>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</si>
  <si>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</si>
  <si>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</si>
  <si>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</si>
  <si>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</si>
  <si>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1217464</t>
  </si>
  <si>
    <t>7464</t>
  </si>
  <si>
    <t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t>
  </si>
  <si>
    <t>1217470</t>
  </si>
  <si>
    <t>7470</t>
  </si>
  <si>
    <t>Інша діяльність у сфері дорожнього господарства</t>
  </si>
  <si>
    <t>1217670</t>
  </si>
  <si>
    <t>7670</t>
  </si>
  <si>
    <t>Внески до статутного капіталу суб"єктів господарювання</t>
  </si>
  <si>
    <t>1218000</t>
  </si>
  <si>
    <t>Інша діяльность</t>
  </si>
  <si>
    <t>1218330</t>
  </si>
  <si>
    <t>8330</t>
  </si>
  <si>
    <t xml:space="preserve">Інша діяльність у сфері екології та охорони природних ресурсів </t>
  </si>
  <si>
    <t>1218350</t>
  </si>
  <si>
    <t>8350</t>
  </si>
  <si>
    <t>0540</t>
  </si>
  <si>
    <t>Здійснення природоохоронних заходів на об’єктах комунальної власності за рахунок субвенції з державного бюджету</t>
  </si>
  <si>
    <t>1600000</t>
  </si>
  <si>
    <t>Управління містобудування, архітектури та комунальних ресурсів виконавчого комітету Володимирської міської ради</t>
  </si>
  <si>
    <t>1610000</t>
  </si>
  <si>
    <t>1610100</t>
  </si>
  <si>
    <t>1610160</t>
  </si>
  <si>
    <t>1617000</t>
  </si>
  <si>
    <t>1617130</t>
  </si>
  <si>
    <t>7130</t>
  </si>
  <si>
    <t>0421</t>
  </si>
  <si>
    <t>Здійснення заходів із землеустрою</t>
  </si>
  <si>
    <t>1617350</t>
  </si>
  <si>
    <t>7350</t>
  </si>
  <si>
    <t>Розроблення схем планування та забудови територій (містобудівної документації)</t>
  </si>
  <si>
    <t>1617650</t>
  </si>
  <si>
    <t>7650</t>
  </si>
  <si>
    <t>Проведення експертної грошової оцінки земельної ділянки чи права на неї</t>
  </si>
  <si>
    <t>3400000</t>
  </si>
  <si>
    <t>Управління "Центр надання адміністративних послуг" виконавчого комітету Володимир-Волинської міської ради</t>
  </si>
  <si>
    <t>3410000</t>
  </si>
  <si>
    <t>3417000</t>
  </si>
  <si>
    <t>3417363</t>
  </si>
  <si>
    <t>3417390</t>
  </si>
  <si>
    <t>7390</t>
  </si>
  <si>
    <t>Розвиток мережі центрів надання адміністративних послуг</t>
  </si>
  <si>
    <t>3700000</t>
  </si>
  <si>
    <t>Управління бюджету та фінансів виконавчого комітету Володимирської міської ради</t>
  </si>
  <si>
    <t>3710000</t>
  </si>
  <si>
    <t>3719000</t>
  </si>
  <si>
    <t>9000</t>
  </si>
  <si>
    <t>Міжбюджетні трансферти</t>
  </si>
  <si>
    <t>3719700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</si>
  <si>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</si>
  <si>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</si>
  <si>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3719730</t>
  </si>
  <si>
    <t>9730</t>
  </si>
  <si>
    <t>0180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</si>
  <si>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</si>
  <si>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</si>
  <si>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</si>
  <si>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</si>
  <si>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</si>
  <si>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</si>
  <si>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</si>
  <si>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Всього </t>
  </si>
  <si>
    <t>Секретар міської ради</t>
  </si>
  <si>
    <t>Іван ЮХИМЮК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</si>
  <si>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</si>
  <si>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</si>
  <si>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</si>
  <si>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2024 року, %</t>
  </si>
  <si>
    <t>Найменування інвестиційного проекту</t>
  </si>
  <si>
    <t>Обсяг капітальних вкладень місцевого бюджету у 2024 році, гривень</t>
  </si>
  <si>
    <t>Х</t>
  </si>
  <si>
    <t>від   "____"_________________________2023  №_____</t>
  </si>
  <si>
    <r>
      <t>Грошова компенсація за належні для отримання жилі приміщення для сімей осіб, визначених </t>
    </r>
    <r>
      <rPr>
        <sz val="12"/>
        <color indexed="18"/>
        <rFont val="Times New Roman"/>
        <family val="1"/>
        <charset val="204"/>
      </rPr>
      <t>пунктами 2 - 5</t>
    </r>
    <r>
      <rPr>
        <sz val="12"/>
        <rFont val="Times New Roman"/>
        <family val="1"/>
        <charset val="204"/>
      </rPr>
      <t> частини першої статті 10</t>
    </r>
    <r>
      <rPr>
        <b/>
        <vertAlign val="superscript"/>
        <sz val="12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sz val="12"/>
        <color indexed="18"/>
        <rFont val="Times New Roman"/>
        <family val="1"/>
        <charset val="204"/>
      </rPr>
      <t>пунктами 11 - 14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</si>
  <si>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Обсяги капітальних вкладень бюджету у розрізі інвестиційних проектів </t>
  </si>
  <si>
    <t>(грн)</t>
  </si>
  <si>
    <t xml:space="preserve">Підготовка лотів до продажу земельних ділянок комунальної власності або прав на них на земельних торгах </t>
  </si>
  <si>
    <t xml:space="preserve">Детальні плани територій </t>
  </si>
  <si>
    <t xml:space="preserve">Експертна грошова оцінка земельних ділянок  </t>
  </si>
  <si>
    <t>Реконструкція  корпусу №1 інфекційного відділення для створення реабілітаційного центру КП "Володимирське ТМО" по вул.Генерала Шухевича, 10 в місті Володимир Волинської області</t>
  </si>
  <si>
    <t>2023-2024</t>
  </si>
  <si>
    <t xml:space="preserve">  "Про бюджет Володимир - Волинської міської територіальної громади на 2024 рік"   </t>
  </si>
  <si>
    <t>у  2024 році</t>
  </si>
  <si>
    <t>Додаток №5  (проект)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</si>
</sst>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6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 Cyr"/>
      <charset val="204"/>
    </font>
    <font>
      <b/>
      <u/>
      <sz val="12"/>
      <color indexed="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 Cyr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>
      <alignment vertical="top"/>
    </xf>
    <xf numFmtId="0" fontId="4" fillId="0" borderId="0"/>
    <xf numFmtId="0" fontId="1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1" fillId="0" borderId="0" xfId="1"/>
    <xf numFmtId="0" fontId="5" fillId="0" borderId="0" xfId="3" applyFont="1" applyAlignment="1">
      <alignment vertical="top" wrapText="1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left" vertical="top" wrapText="1"/>
    </xf>
    <xf numFmtId="49" fontId="8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left" vertical="top" wrapText="1"/>
    </xf>
    <xf numFmtId="49" fontId="9" fillId="0" borderId="1" xfId="4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" fillId="2" borderId="0" xfId="1" applyFill="1"/>
    <xf numFmtId="0" fontId="11" fillId="0" borderId="1" xfId="13" applyFont="1" applyBorder="1" applyAlignment="1">
      <alignment horizontal="left" vertical="center" wrapText="1"/>
    </xf>
    <xf numFmtId="0" fontId="10" fillId="0" borderId="1" xfId="1" applyFont="1" applyBorder="1"/>
    <xf numFmtId="0" fontId="8" fillId="0" borderId="1" xfId="3" applyFont="1" applyBorder="1" applyAlignment="1">
      <alignment horizontal="center" vertical="center" wrapText="1" shrinkToFit="1"/>
    </xf>
    <xf numFmtId="164" fontId="7" fillId="0" borderId="1" xfId="5" applyNumberFormat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4" fontId="8" fillId="0" borderId="1" xfId="5" applyNumberFormat="1" applyFont="1" applyBorder="1" applyAlignment="1">
      <alignment vertical="center"/>
    </xf>
    <xf numFmtId="49" fontId="10" fillId="0" borderId="1" xfId="6" applyNumberFormat="1" applyFont="1" applyBorder="1" applyAlignment="1">
      <alignment vertical="top" wrapText="1"/>
    </xf>
    <xf numFmtId="49" fontId="11" fillId="0" borderId="1" xfId="6" applyNumberFormat="1" applyFont="1" applyBorder="1" applyAlignment="1">
      <alignment vertical="top" wrapText="1"/>
    </xf>
    <xf numFmtId="49" fontId="10" fillId="0" borderId="1" xfId="1" applyNumberFormat="1" applyFont="1" applyBorder="1" applyAlignment="1">
      <alignment vertical="top" wrapText="1"/>
    </xf>
    <xf numFmtId="0" fontId="10" fillId="0" borderId="1" xfId="7" applyFont="1" applyBorder="1" applyAlignment="1">
      <alignment horizontal="left" vertical="top" wrapText="1"/>
    </xf>
    <xf numFmtId="0" fontId="10" fillId="0" borderId="1" xfId="6" applyFont="1" applyBorder="1" applyAlignment="1">
      <alignment horizontal="left" vertical="top" wrapText="1"/>
    </xf>
    <xf numFmtId="4" fontId="8" fillId="0" borderId="1" xfId="5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vertical="top" wrapText="1"/>
    </xf>
    <xf numFmtId="164" fontId="7" fillId="0" borderId="1" xfId="5" applyNumberFormat="1" applyFont="1" applyBorder="1">
      <alignment vertical="top"/>
    </xf>
    <xf numFmtId="164" fontId="8" fillId="0" borderId="1" xfId="5" applyNumberFormat="1" applyFont="1" applyBorder="1" applyAlignment="1">
      <alignment vertical="top" wrapText="1"/>
    </xf>
    <xf numFmtId="164" fontId="10" fillId="0" borderId="1" xfId="5" applyNumberFormat="1" applyFont="1" applyBorder="1">
      <alignment vertical="top"/>
    </xf>
    <xf numFmtId="164" fontId="7" fillId="0" borderId="1" xfId="5" applyNumberFormat="1" applyFont="1" applyBorder="1" applyAlignment="1">
      <alignment horizontal="left" vertical="top"/>
    </xf>
    <xf numFmtId="164" fontId="8" fillId="0" borderId="1" xfId="5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6" applyFont="1" applyBorder="1" applyAlignment="1">
      <alignment vertical="top" wrapText="1"/>
    </xf>
    <xf numFmtId="0" fontId="11" fillId="0" borderId="1" xfId="1" applyFont="1" applyBorder="1" applyAlignment="1">
      <alignment horizontal="left" vertical="top" wrapText="1"/>
    </xf>
    <xf numFmtId="49" fontId="10" fillId="0" borderId="1" xfId="7" applyNumberFormat="1" applyFont="1" applyBorder="1" applyAlignment="1">
      <alignment horizontal="left" vertical="top" wrapText="1"/>
    </xf>
    <xf numFmtId="0" fontId="10" fillId="0" borderId="1" xfId="12" applyFont="1" applyBorder="1" applyAlignment="1">
      <alignment vertical="top" wrapText="1"/>
    </xf>
    <xf numFmtId="0" fontId="10" fillId="0" borderId="1" xfId="13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0" fillId="0" borderId="1" xfId="8" applyFont="1" applyBorder="1" applyAlignment="1">
      <alignment vertical="top" wrapText="1"/>
    </xf>
    <xf numFmtId="3" fontId="10" fillId="0" borderId="1" xfId="1" applyNumberFormat="1" applyFont="1" applyBorder="1" applyAlignment="1">
      <alignment horizontal="left" vertical="center" wrapText="1"/>
    </xf>
    <xf numFmtId="3" fontId="10" fillId="0" borderId="1" xfId="1" applyNumberFormat="1" applyFont="1" applyBorder="1" applyAlignment="1">
      <alignment horizontal="left" vertical="top" wrapText="1"/>
    </xf>
    <xf numFmtId="0" fontId="10" fillId="2" borderId="1" xfId="13" applyFont="1" applyFill="1" applyBorder="1" applyAlignment="1">
      <alignment horizontal="left" vertical="center" wrapText="1"/>
    </xf>
    <xf numFmtId="49" fontId="10" fillId="0" borderId="1" xfId="12" applyNumberFormat="1" applyFont="1" applyBorder="1" applyAlignment="1">
      <alignment vertical="top" wrapText="1"/>
    </xf>
    <xf numFmtId="0" fontId="15" fillId="0" borderId="1" xfId="4" applyFont="1" applyBorder="1" applyAlignment="1">
      <alignment horizontal="left" vertical="top" wrapText="1"/>
    </xf>
    <xf numFmtId="0" fontId="10" fillId="0" borderId="1" xfId="6" applyFont="1" applyBorder="1" applyAlignment="1">
      <alignment vertical="center" wrapText="1"/>
    </xf>
    <xf numFmtId="0" fontId="15" fillId="0" borderId="1" xfId="9" applyFont="1" applyBorder="1" applyAlignment="1">
      <alignment horizontal="left" vertical="top" wrapText="1"/>
    </xf>
    <xf numFmtId="0" fontId="10" fillId="3" borderId="1" xfId="1" applyFont="1" applyFill="1" applyBorder="1" applyAlignment="1">
      <alignment horizontal="left" vertical="top" wrapText="1"/>
    </xf>
    <xf numFmtId="0" fontId="7" fillId="0" borderId="1" xfId="3" applyFont="1" applyBorder="1" applyAlignment="1">
      <alignment horizontal="center" vertical="center" wrapText="1" shrinkToFit="1"/>
    </xf>
    <xf numFmtId="0" fontId="7" fillId="2" borderId="1" xfId="3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 wrapText="1" shrinkToFit="1"/>
    </xf>
    <xf numFmtId="0" fontId="10" fillId="2" borderId="1" xfId="1" applyFont="1" applyFill="1" applyBorder="1"/>
    <xf numFmtId="0" fontId="11" fillId="2" borderId="1" xfId="16" applyFont="1" applyFill="1" applyBorder="1" applyAlignment="1">
      <alignment horizontal="justify" vertical="center" wrapText="1"/>
    </xf>
    <xf numFmtId="0" fontId="10" fillId="0" borderId="0" xfId="1" applyFont="1"/>
    <xf numFmtId="0" fontId="12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wrapText="1"/>
    </xf>
    <xf numFmtId="0" fontId="10" fillId="0" borderId="0" xfId="2" applyFont="1"/>
    <xf numFmtId="0" fontId="11" fillId="0" borderId="0" xfId="3" applyFont="1" applyAlignment="1">
      <alignment vertical="top" wrapText="1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 vertical="top"/>
    </xf>
    <xf numFmtId="0" fontId="8" fillId="0" borderId="1" xfId="3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top"/>
    </xf>
    <xf numFmtId="49" fontId="8" fillId="0" borderId="1" xfId="4" applyNumberFormat="1" applyFont="1" applyBorder="1" applyAlignment="1">
      <alignment horizontal="center" vertical="top"/>
    </xf>
    <xf numFmtId="0" fontId="11" fillId="0" borderId="1" xfId="1" applyFont="1" applyBorder="1" applyAlignment="1">
      <alignment vertical="center" wrapText="1"/>
    </xf>
    <xf numFmtId="49" fontId="10" fillId="0" borderId="1" xfId="8" applyNumberFormat="1" applyFont="1" applyBorder="1" applyAlignment="1">
      <alignment vertical="top" wrapText="1"/>
    </xf>
    <xf numFmtId="0" fontId="10" fillId="0" borderId="1" xfId="4" applyFont="1" applyBorder="1" applyAlignment="1">
      <alignment horizontal="left" vertical="top" wrapText="1"/>
    </xf>
    <xf numFmtId="49" fontId="15" fillId="0" borderId="1" xfId="9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top" wrapText="1"/>
    </xf>
    <xf numFmtId="0" fontId="8" fillId="0" borderId="1" xfId="4" applyFont="1" applyBorder="1" applyAlignment="1">
      <alignment horizontal="left" vertical="top" wrapText="1"/>
    </xf>
    <xf numFmtId="49" fontId="9" fillId="0" borderId="1" xfId="9" applyNumberFormat="1" applyFont="1" applyBorder="1" applyAlignment="1">
      <alignment horizontal="center" vertical="center"/>
    </xf>
    <xf numFmtId="0" fontId="9" fillId="0" borderId="1" xfId="9" applyFont="1" applyBorder="1" applyAlignment="1">
      <alignment horizontal="left" vertical="top" wrapText="1"/>
    </xf>
    <xf numFmtId="49" fontId="11" fillId="0" borderId="1" xfId="4" applyNumberFormat="1" applyFont="1" applyBorder="1" applyAlignment="1">
      <alignment horizontal="center" vertical="top"/>
    </xf>
    <xf numFmtId="49" fontId="11" fillId="0" borderId="1" xfId="4" applyNumberFormat="1" applyFont="1" applyBorder="1" applyAlignment="1">
      <alignment horizontal="center" vertical="center" wrapText="1"/>
    </xf>
    <xf numFmtId="22" fontId="11" fillId="0" borderId="1" xfId="4" applyNumberFormat="1" applyFont="1" applyBorder="1" applyAlignment="1">
      <alignment horizontal="center" vertical="top"/>
    </xf>
    <xf numFmtId="0" fontId="11" fillId="0" borderId="1" xfId="4" applyFont="1" applyBorder="1" applyAlignment="1">
      <alignment horizontal="left" vertical="top" wrapText="1"/>
    </xf>
    <xf numFmtId="22" fontId="10" fillId="0" borderId="1" xfId="4" applyNumberFormat="1" applyFont="1" applyBorder="1" applyAlignment="1">
      <alignment horizontal="center" vertical="top"/>
    </xf>
    <xf numFmtId="49" fontId="11" fillId="0" borderId="1" xfId="4" applyNumberFormat="1" applyFont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8" fillId="2" borderId="1" xfId="8" applyFont="1" applyFill="1" applyBorder="1" applyAlignment="1">
      <alignment vertical="top" wrapText="1"/>
    </xf>
    <xf numFmtId="0" fontId="8" fillId="0" borderId="1" xfId="8" applyFont="1" applyBorder="1" applyAlignment="1">
      <alignment vertical="top" wrapText="1"/>
    </xf>
    <xf numFmtId="49" fontId="15" fillId="0" borderId="1" xfId="4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0" fontId="14" fillId="0" borderId="1" xfId="8" applyFont="1" applyBorder="1" applyAlignment="1">
      <alignment vertical="top" wrapText="1"/>
    </xf>
    <xf numFmtId="49" fontId="19" fillId="0" borderId="1" xfId="4" applyNumberFormat="1" applyFont="1" applyBorder="1" applyAlignment="1">
      <alignment horizontal="center" vertical="center"/>
    </xf>
    <xf numFmtId="49" fontId="15" fillId="3" borderId="1" xfId="4" applyNumberFormat="1" applyFont="1" applyFill="1" applyBorder="1" applyAlignment="1">
      <alignment horizontal="center" vertical="center"/>
    </xf>
    <xf numFmtId="0" fontId="15" fillId="3" borderId="1" xfId="4" applyFont="1" applyFill="1" applyBorder="1" applyAlignment="1">
      <alignment horizontal="left" vertical="top" wrapText="1"/>
    </xf>
    <xf numFmtId="49" fontId="9" fillId="0" borderId="1" xfId="4" applyNumberFormat="1" applyFont="1" applyBorder="1" applyAlignment="1">
      <alignment horizontal="center" vertical="top"/>
    </xf>
    <xf numFmtId="0" fontId="10" fillId="0" borderId="1" xfId="1" applyFont="1" applyBorder="1" applyAlignment="1">
      <alignment wrapText="1"/>
    </xf>
    <xf numFmtId="49" fontId="8" fillId="0" borderId="1" xfId="14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justify" wrapText="1"/>
    </xf>
    <xf numFmtId="49" fontId="10" fillId="0" borderId="1" xfId="1" applyNumberFormat="1" applyFont="1" applyBorder="1" applyAlignment="1">
      <alignment horizontal="justify" vertical="top" wrapText="1"/>
    </xf>
    <xf numFmtId="0" fontId="10" fillId="2" borderId="1" xfId="1" applyFont="1" applyFill="1" applyBorder="1" applyAlignment="1">
      <alignment vertical="top" wrapText="1"/>
    </xf>
    <xf numFmtId="0" fontId="7" fillId="0" borderId="0" xfId="17" applyFont="1" applyAlignment="1">
      <alignment horizontal="left"/>
    </xf>
    <xf numFmtId="4" fontId="10" fillId="0" borderId="0" xfId="1" applyNumberFormat="1" applyFont="1"/>
    <xf numFmtId="49" fontId="15" fillId="0" borderId="0" xfId="4" applyNumberFormat="1" applyFont="1" applyAlignment="1">
      <alignment horizontal="center" vertical="center"/>
    </xf>
    <xf numFmtId="0" fontId="15" fillId="0" borderId="0" xfId="4" applyFont="1" applyAlignment="1">
      <alignment horizontal="left" vertical="top" wrapText="1"/>
    </xf>
    <xf numFmtId="49" fontId="10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left" vertical="top" wrapText="1"/>
    </xf>
    <xf numFmtId="0" fontId="7" fillId="4" borderId="1" xfId="3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vertical="top" wrapText="1"/>
    </xf>
    <xf numFmtId="49" fontId="8" fillId="4" borderId="1" xfId="4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top" wrapText="1"/>
    </xf>
    <xf numFmtId="0" fontId="10" fillId="4" borderId="1" xfId="6" applyFont="1" applyFill="1" applyBorder="1" applyAlignment="1">
      <alignment horizontal="left" vertical="top" wrapText="1"/>
    </xf>
    <xf numFmtId="0" fontId="10" fillId="2" borderId="1" xfId="8" applyFont="1" applyFill="1" applyBorder="1" applyAlignment="1">
      <alignment vertical="top" wrapText="1"/>
    </xf>
    <xf numFmtId="0" fontId="10" fillId="2" borderId="1" xfId="6" applyFont="1" applyFill="1" applyBorder="1" applyAlignment="1">
      <alignment horizontal="left" vertical="top" wrapText="1"/>
    </xf>
    <xf numFmtId="0" fontId="10" fillId="0" borderId="0" xfId="2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49" fontId="16" fillId="0" borderId="0" xfId="3" applyNumberFormat="1" applyFont="1" applyAlignment="1">
      <alignment horizontal="center"/>
    </xf>
    <xf numFmtId="0" fontId="8" fillId="0" borderId="0" xfId="3" applyFont="1" applyAlignment="1">
      <alignment horizontal="center" vertical="justify"/>
    </xf>
    <xf numFmtId="165" fontId="7" fillId="2" borderId="3" xfId="3" applyNumberFormat="1" applyFont="1" applyFill="1" applyBorder="1" applyAlignment="1">
      <alignment horizontal="center" vertical="center" wrapText="1" shrinkToFit="1"/>
    </xf>
    <xf numFmtId="165" fontId="7" fillId="2" borderId="4" xfId="3" applyNumberFormat="1" applyFont="1" applyFill="1" applyBorder="1" applyAlignment="1">
      <alignment horizontal="center" vertical="center" wrapText="1" shrinkToFit="1"/>
    </xf>
    <xf numFmtId="0" fontId="7" fillId="2" borderId="3" xfId="3" applyFont="1" applyFill="1" applyBorder="1" applyAlignment="1">
      <alignment horizontal="center" vertical="center" wrapText="1" shrinkToFit="1"/>
    </xf>
    <xf numFmtId="0" fontId="7" fillId="2" borderId="4" xfId="3" applyFont="1" applyFill="1" applyBorder="1" applyAlignment="1">
      <alignment horizontal="center" vertical="center" wrapText="1" shrinkToFit="1"/>
    </xf>
    <xf numFmtId="3" fontId="8" fillId="2" borderId="3" xfId="5" applyNumberFormat="1" applyFont="1" applyFill="1" applyBorder="1" applyAlignment="1">
      <alignment horizontal="center" vertical="center"/>
    </xf>
    <xf numFmtId="3" fontId="8" fillId="2" borderId="4" xfId="5" applyNumberFormat="1" applyFont="1" applyFill="1" applyBorder="1" applyAlignment="1">
      <alignment horizontal="center" vertical="center"/>
    </xf>
    <xf numFmtId="0" fontId="20" fillId="0" borderId="0" xfId="17" applyFont="1" applyAlignment="1">
      <alignment horizontal="left"/>
    </xf>
    <xf numFmtId="0" fontId="3" fillId="0" borderId="2" xfId="16" applyFont="1" applyBorder="1" applyAlignment="1">
      <alignment horizontal="right"/>
    </xf>
    <xf numFmtId="3" fontId="7" fillId="0" borderId="1" xfId="5" applyNumberFormat="1" applyFont="1" applyBorder="1" applyAlignment="1">
      <alignment horizontal="center" vertical="center"/>
    </xf>
    <xf numFmtId="3" fontId="8" fillId="0" borderId="1" xfId="5" applyNumberFormat="1" applyFont="1" applyBorder="1" applyAlignment="1">
      <alignment horizontal="center" vertical="center"/>
    </xf>
    <xf numFmtId="3" fontId="8" fillId="2" borderId="1" xfId="5" applyNumberFormat="1" applyFont="1" applyFill="1" applyBorder="1" applyAlignment="1">
      <alignment horizontal="center" vertical="center"/>
    </xf>
    <xf numFmtId="3" fontId="14" fillId="0" borderId="1" xfId="5" applyNumberFormat="1" applyFont="1" applyBorder="1" applyAlignment="1">
      <alignment horizontal="center" vertical="center"/>
    </xf>
    <xf numFmtId="3" fontId="8" fillId="4" borderId="1" xfId="5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8" fillId="3" borderId="1" xfId="5" applyNumberFormat="1" applyFont="1" applyFill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3" fontId="8" fillId="0" borderId="1" xfId="10" applyNumberFormat="1" applyFont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10" fillId="4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/>
    </xf>
    <xf numFmtId="3" fontId="11" fillId="2" borderId="1" xfId="1" applyNumberFormat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</cellXfs>
  <cellStyles count="18">
    <cellStyle name="Звичайний" xfId="0" builtinId="0"/>
    <cellStyle name="Звичайний 21 2" xfId="15" xr:uid="{A7C3A528-4D37-4774-93D4-FDED3354A7E4}"/>
    <cellStyle name="Звичайний_Додаток _ 3 зм_ни 4575" xfId="5" xr:uid="{3EDC19AD-CBC4-4DC3-ACF9-77810E76025A}"/>
    <cellStyle name="Звичайний_Додаток _ 3 зм_ни 4575 2" xfId="10" xr:uid="{70A30ECE-7129-46F8-B3DC-FDDF0E385559}"/>
    <cellStyle name="Обычный 4" xfId="16" xr:uid="{E7EC79D0-F1E4-4789-995B-57F1C97E781D}"/>
    <cellStyle name="Обычный_ Додаток 1" xfId="11" xr:uid="{1D71A93B-58FF-4A4A-A1B2-73EF725D0BD0}"/>
    <cellStyle name="Обычный_додаток" xfId="12" xr:uid="{7DD94617-32CD-4EED-9D7C-3DF27995F9D8}"/>
    <cellStyle name="Обычный_Додаток 2" xfId="17" xr:uid="{0E5752D2-A4A6-4FCC-A38B-CF22D904F3D8}"/>
    <cellStyle name="Обычный_Додаток 3" xfId="4" xr:uid="{25449DE0-C9C0-4BD0-9F1B-8E26EE4486B5}"/>
    <cellStyle name="Обычный_Додаток 3 2" xfId="9" xr:uid="{A130B3E3-92F8-4A4E-A64B-525FAF4326BD}"/>
    <cellStyle name="Обычный_Додаток 3_1" xfId="8" xr:uid="{3B948279-3F0A-4ACD-8BC4-5AF55F00B4F4}"/>
    <cellStyle name="Обычный_Додаток 4 Б.Р. 2019р." xfId="2" xr:uid="{AADD155D-466D-4464-8A8A-C5CF1BF4DC8E}"/>
    <cellStyle name="Обычный_Додаток 6 21.12" xfId="1" xr:uid="{F3D2578C-CC7C-4DDC-A363-471B788449E7}"/>
    <cellStyle name="Обычный_Загальна потреба у 2017" xfId="7" xr:uid="{65FBE8A7-EC1F-4DC1-B6A6-B0D98492AFEC}"/>
    <cellStyle name="Обычный_Книга1" xfId="14" xr:uid="{A4454C7F-9746-4ED4-B8B8-3B55ECF58A8C}"/>
    <cellStyle name="Обычный_пропозиц_я 2014(1)" xfId="13" xr:uid="{74719302-3722-4EA8-A355-CC4482D8D095}"/>
    <cellStyle name="Обычный_Пропозиції 09_09_2015" xfId="6" xr:uid="{155D11F2-5E45-4ACF-B531-CFB28ED1FCE8}"/>
    <cellStyle name="Стиль 1" xfId="3" xr:uid="{AF6CB8FB-2B47-439D-AA2F-B55A8C2D4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vDodSes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ZvUtDodSes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u-ira\d\&#1052;&#1086;&#1080;%20&#1076;&#1086;&#1082;&#1091;&#1084;&#1077;&#1085;&#1090;&#1099;\&#1041;&#1070;&#1044;&#1046;&#1045;&#1058;&#1048;\&#1041;&#1102;&#1076;&#1078;&#1077;&#1090;%202011\&#1089;&#1077;&#1089;&#1080;&#1103;\11%2010%202011\&#1088;&#1080;&#1096;&#1077;&#1085;&#1085;&#1103;\dodat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1"/>
      <sheetName val="XLR_NoRangeSheet"/>
    </sheetNames>
    <sheetDataSet>
      <sheetData sheetId="0" refreshError="1"/>
      <sheetData sheetId="1">
        <row r="6">
          <cell r="C6">
            <v>40781</v>
          </cell>
          <cell r="D6" t="str">
            <v/>
          </cell>
          <cell r="E6" t="str">
            <v>"Про міський бюджет на 2011 рік"</v>
          </cell>
          <cell r="F6">
            <v>2011</v>
          </cell>
          <cell r="H6" t="str">
            <v>1</v>
          </cell>
          <cell r="I6" t="str">
            <v>Зміни до доходів бюджету м. Володимира-Волинського на</v>
          </cell>
          <cell r="L6" t="str">
            <v/>
          </cell>
          <cell r="M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тДод1"/>
      <sheetName val="XLR_NoRangeSheet"/>
    </sheetNames>
    <sheetDataSet>
      <sheetData sheetId="0" refreshError="1"/>
      <sheetData sheetId="1">
        <row r="6">
          <cell r="J6" t="str">
            <v/>
          </cell>
          <cell r="K6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3 06 07 2011"/>
      <sheetName val="Пропозиц 26 08 2011 "/>
      <sheetName val="зміни по додатку 3"/>
      <sheetName val="додаток 3 26 08 11"/>
      <sheetName val="Додаток 2 26 08 11"/>
      <sheetName val="фін 26 08 2011 "/>
      <sheetName val="Дод 7"/>
      <sheetName val="Дод1"/>
      <sheetName val="УтДод1"/>
      <sheetName val="Змін 6 (сес)"/>
      <sheetName val="Сес 6 (сес)"/>
      <sheetName val="додаток 3 12 10 11 "/>
      <sheetName val="зм д 3 12 10"/>
      <sheetName val="Додаток 2 12 10 11"/>
      <sheetName val="фін 12 10 2011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67F8-2E96-4DAE-BE05-CC0EE38CBAA8}">
  <sheetPr>
    <pageSetUpPr fitToPage="1"/>
  </sheetPr>
  <dimension ref="A1:M261"/>
  <sheetViews>
    <sheetView tabSelected="1" topLeftCell="A2" zoomScale="55" zoomScaleNormal="55" workbookViewId="0">
      <selection activeCell="A7" sqref="A7:J7"/>
    </sheetView>
  </sheetViews>
  <sheetFormatPr defaultColWidth="9.109375" defaultRowHeight="15.6" x14ac:dyDescent="0.3"/>
  <cols>
    <col min="1" max="1" width="11.6640625" style="56" customWidth="1"/>
    <col min="2" max="2" width="9.6640625" style="56" customWidth="1"/>
    <col min="3" max="3" width="9.88671875" style="56" customWidth="1"/>
    <col min="4" max="4" width="46" style="56" customWidth="1"/>
    <col min="5" max="5" width="53.21875" style="56" customWidth="1"/>
    <col min="6" max="6" width="14.5546875" style="56" customWidth="1"/>
    <col min="7" max="7" width="15.5546875" style="56" customWidth="1"/>
    <col min="8" max="8" width="15.109375" style="56" customWidth="1"/>
    <col min="9" max="9" width="17.21875" style="56" customWidth="1"/>
    <col min="10" max="10" width="14" style="57" customWidth="1"/>
    <col min="11" max="259" width="9.109375" style="1"/>
    <col min="260" max="260" width="11.6640625" style="1" customWidth="1"/>
    <col min="261" max="261" width="9.6640625" style="1" customWidth="1"/>
    <col min="262" max="262" width="9.88671875" style="1" customWidth="1"/>
    <col min="263" max="263" width="46" style="1" customWidth="1"/>
    <col min="264" max="264" width="66" style="1" customWidth="1"/>
    <col min="265" max="265" width="20.88671875" style="1" customWidth="1"/>
    <col min="266" max="266" width="13.44140625" style="1" customWidth="1"/>
    <col min="267" max="515" width="9.109375" style="1"/>
    <col min="516" max="516" width="11.6640625" style="1" customWidth="1"/>
    <col min="517" max="517" width="9.6640625" style="1" customWidth="1"/>
    <col min="518" max="518" width="9.88671875" style="1" customWidth="1"/>
    <col min="519" max="519" width="46" style="1" customWidth="1"/>
    <col min="520" max="520" width="66" style="1" customWidth="1"/>
    <col min="521" max="521" width="20.88671875" style="1" customWidth="1"/>
    <col min="522" max="522" width="13.44140625" style="1" customWidth="1"/>
    <col min="523" max="771" width="9.109375" style="1"/>
    <col min="772" max="772" width="11.6640625" style="1" customWidth="1"/>
    <col min="773" max="773" width="9.6640625" style="1" customWidth="1"/>
    <col min="774" max="774" width="9.88671875" style="1" customWidth="1"/>
    <col min="775" max="775" width="46" style="1" customWidth="1"/>
    <col min="776" max="776" width="66" style="1" customWidth="1"/>
    <col min="777" max="777" width="20.88671875" style="1" customWidth="1"/>
    <col min="778" max="778" width="13.44140625" style="1" customWidth="1"/>
    <col min="779" max="1027" width="9.109375" style="1"/>
    <col min="1028" max="1028" width="11.6640625" style="1" customWidth="1"/>
    <col min="1029" max="1029" width="9.6640625" style="1" customWidth="1"/>
    <col min="1030" max="1030" width="9.88671875" style="1" customWidth="1"/>
    <col min="1031" max="1031" width="46" style="1" customWidth="1"/>
    <col min="1032" max="1032" width="66" style="1" customWidth="1"/>
    <col min="1033" max="1033" width="20.88671875" style="1" customWidth="1"/>
    <col min="1034" max="1034" width="13.44140625" style="1" customWidth="1"/>
    <col min="1035" max="1283" width="9.109375" style="1"/>
    <col min="1284" max="1284" width="11.6640625" style="1" customWidth="1"/>
    <col min="1285" max="1285" width="9.6640625" style="1" customWidth="1"/>
    <col min="1286" max="1286" width="9.88671875" style="1" customWidth="1"/>
    <col min="1287" max="1287" width="46" style="1" customWidth="1"/>
    <col min="1288" max="1288" width="66" style="1" customWidth="1"/>
    <col min="1289" max="1289" width="20.88671875" style="1" customWidth="1"/>
    <col min="1290" max="1290" width="13.44140625" style="1" customWidth="1"/>
    <col min="1291" max="1539" width="9.109375" style="1"/>
    <col min="1540" max="1540" width="11.6640625" style="1" customWidth="1"/>
    <col min="1541" max="1541" width="9.6640625" style="1" customWidth="1"/>
    <col min="1542" max="1542" width="9.88671875" style="1" customWidth="1"/>
    <col min="1543" max="1543" width="46" style="1" customWidth="1"/>
    <col min="1544" max="1544" width="66" style="1" customWidth="1"/>
    <col min="1545" max="1545" width="20.88671875" style="1" customWidth="1"/>
    <col min="1546" max="1546" width="13.44140625" style="1" customWidth="1"/>
    <col min="1547" max="1795" width="9.109375" style="1"/>
    <col min="1796" max="1796" width="11.6640625" style="1" customWidth="1"/>
    <col min="1797" max="1797" width="9.6640625" style="1" customWidth="1"/>
    <col min="1798" max="1798" width="9.88671875" style="1" customWidth="1"/>
    <col min="1799" max="1799" width="46" style="1" customWidth="1"/>
    <col min="1800" max="1800" width="66" style="1" customWidth="1"/>
    <col min="1801" max="1801" width="20.88671875" style="1" customWidth="1"/>
    <col min="1802" max="1802" width="13.44140625" style="1" customWidth="1"/>
    <col min="1803" max="2051" width="9.109375" style="1"/>
    <col min="2052" max="2052" width="11.6640625" style="1" customWidth="1"/>
    <col min="2053" max="2053" width="9.6640625" style="1" customWidth="1"/>
    <col min="2054" max="2054" width="9.88671875" style="1" customWidth="1"/>
    <col min="2055" max="2055" width="46" style="1" customWidth="1"/>
    <col min="2056" max="2056" width="66" style="1" customWidth="1"/>
    <col min="2057" max="2057" width="20.88671875" style="1" customWidth="1"/>
    <col min="2058" max="2058" width="13.44140625" style="1" customWidth="1"/>
    <col min="2059" max="2307" width="9.109375" style="1"/>
    <col min="2308" max="2308" width="11.6640625" style="1" customWidth="1"/>
    <col min="2309" max="2309" width="9.6640625" style="1" customWidth="1"/>
    <col min="2310" max="2310" width="9.88671875" style="1" customWidth="1"/>
    <col min="2311" max="2311" width="46" style="1" customWidth="1"/>
    <col min="2312" max="2312" width="66" style="1" customWidth="1"/>
    <col min="2313" max="2313" width="20.88671875" style="1" customWidth="1"/>
    <col min="2314" max="2314" width="13.44140625" style="1" customWidth="1"/>
    <col min="2315" max="2563" width="9.109375" style="1"/>
    <col min="2564" max="2564" width="11.6640625" style="1" customWidth="1"/>
    <col min="2565" max="2565" width="9.6640625" style="1" customWidth="1"/>
    <col min="2566" max="2566" width="9.88671875" style="1" customWidth="1"/>
    <col min="2567" max="2567" width="46" style="1" customWidth="1"/>
    <col min="2568" max="2568" width="66" style="1" customWidth="1"/>
    <col min="2569" max="2569" width="20.88671875" style="1" customWidth="1"/>
    <col min="2570" max="2570" width="13.44140625" style="1" customWidth="1"/>
    <col min="2571" max="2819" width="9.109375" style="1"/>
    <col min="2820" max="2820" width="11.6640625" style="1" customWidth="1"/>
    <col min="2821" max="2821" width="9.6640625" style="1" customWidth="1"/>
    <col min="2822" max="2822" width="9.88671875" style="1" customWidth="1"/>
    <col min="2823" max="2823" width="46" style="1" customWidth="1"/>
    <col min="2824" max="2824" width="66" style="1" customWidth="1"/>
    <col min="2825" max="2825" width="20.88671875" style="1" customWidth="1"/>
    <col min="2826" max="2826" width="13.44140625" style="1" customWidth="1"/>
    <col min="2827" max="3075" width="9.109375" style="1"/>
    <col min="3076" max="3076" width="11.6640625" style="1" customWidth="1"/>
    <col min="3077" max="3077" width="9.6640625" style="1" customWidth="1"/>
    <col min="3078" max="3078" width="9.88671875" style="1" customWidth="1"/>
    <col min="3079" max="3079" width="46" style="1" customWidth="1"/>
    <col min="3080" max="3080" width="66" style="1" customWidth="1"/>
    <col min="3081" max="3081" width="20.88671875" style="1" customWidth="1"/>
    <col min="3082" max="3082" width="13.44140625" style="1" customWidth="1"/>
    <col min="3083" max="3331" width="9.109375" style="1"/>
    <col min="3332" max="3332" width="11.6640625" style="1" customWidth="1"/>
    <col min="3333" max="3333" width="9.6640625" style="1" customWidth="1"/>
    <col min="3334" max="3334" width="9.88671875" style="1" customWidth="1"/>
    <col min="3335" max="3335" width="46" style="1" customWidth="1"/>
    <col min="3336" max="3336" width="66" style="1" customWidth="1"/>
    <col min="3337" max="3337" width="20.88671875" style="1" customWidth="1"/>
    <col min="3338" max="3338" width="13.44140625" style="1" customWidth="1"/>
    <col min="3339" max="3587" width="9.109375" style="1"/>
    <col min="3588" max="3588" width="11.6640625" style="1" customWidth="1"/>
    <col min="3589" max="3589" width="9.6640625" style="1" customWidth="1"/>
    <col min="3590" max="3590" width="9.88671875" style="1" customWidth="1"/>
    <col min="3591" max="3591" width="46" style="1" customWidth="1"/>
    <col min="3592" max="3592" width="66" style="1" customWidth="1"/>
    <col min="3593" max="3593" width="20.88671875" style="1" customWidth="1"/>
    <col min="3594" max="3594" width="13.44140625" style="1" customWidth="1"/>
    <col min="3595" max="3843" width="9.109375" style="1"/>
    <col min="3844" max="3844" width="11.6640625" style="1" customWidth="1"/>
    <col min="3845" max="3845" width="9.6640625" style="1" customWidth="1"/>
    <col min="3846" max="3846" width="9.88671875" style="1" customWidth="1"/>
    <col min="3847" max="3847" width="46" style="1" customWidth="1"/>
    <col min="3848" max="3848" width="66" style="1" customWidth="1"/>
    <col min="3849" max="3849" width="20.88671875" style="1" customWidth="1"/>
    <col min="3850" max="3850" width="13.44140625" style="1" customWidth="1"/>
    <col min="3851" max="4099" width="9.109375" style="1"/>
    <col min="4100" max="4100" width="11.6640625" style="1" customWidth="1"/>
    <col min="4101" max="4101" width="9.6640625" style="1" customWidth="1"/>
    <col min="4102" max="4102" width="9.88671875" style="1" customWidth="1"/>
    <col min="4103" max="4103" width="46" style="1" customWidth="1"/>
    <col min="4104" max="4104" width="66" style="1" customWidth="1"/>
    <col min="4105" max="4105" width="20.88671875" style="1" customWidth="1"/>
    <col min="4106" max="4106" width="13.44140625" style="1" customWidth="1"/>
    <col min="4107" max="4355" width="9.109375" style="1"/>
    <col min="4356" max="4356" width="11.6640625" style="1" customWidth="1"/>
    <col min="4357" max="4357" width="9.6640625" style="1" customWidth="1"/>
    <col min="4358" max="4358" width="9.88671875" style="1" customWidth="1"/>
    <col min="4359" max="4359" width="46" style="1" customWidth="1"/>
    <col min="4360" max="4360" width="66" style="1" customWidth="1"/>
    <col min="4361" max="4361" width="20.88671875" style="1" customWidth="1"/>
    <col min="4362" max="4362" width="13.44140625" style="1" customWidth="1"/>
    <col min="4363" max="4611" width="9.109375" style="1"/>
    <col min="4612" max="4612" width="11.6640625" style="1" customWidth="1"/>
    <col min="4613" max="4613" width="9.6640625" style="1" customWidth="1"/>
    <col min="4614" max="4614" width="9.88671875" style="1" customWidth="1"/>
    <col min="4615" max="4615" width="46" style="1" customWidth="1"/>
    <col min="4616" max="4616" width="66" style="1" customWidth="1"/>
    <col min="4617" max="4617" width="20.88671875" style="1" customWidth="1"/>
    <col min="4618" max="4618" width="13.44140625" style="1" customWidth="1"/>
    <col min="4619" max="4867" width="9.109375" style="1"/>
    <col min="4868" max="4868" width="11.6640625" style="1" customWidth="1"/>
    <col min="4869" max="4869" width="9.6640625" style="1" customWidth="1"/>
    <col min="4870" max="4870" width="9.88671875" style="1" customWidth="1"/>
    <col min="4871" max="4871" width="46" style="1" customWidth="1"/>
    <col min="4872" max="4872" width="66" style="1" customWidth="1"/>
    <col min="4873" max="4873" width="20.88671875" style="1" customWidth="1"/>
    <col min="4874" max="4874" width="13.44140625" style="1" customWidth="1"/>
    <col min="4875" max="5123" width="9.109375" style="1"/>
    <col min="5124" max="5124" width="11.6640625" style="1" customWidth="1"/>
    <col min="5125" max="5125" width="9.6640625" style="1" customWidth="1"/>
    <col min="5126" max="5126" width="9.88671875" style="1" customWidth="1"/>
    <col min="5127" max="5127" width="46" style="1" customWidth="1"/>
    <col min="5128" max="5128" width="66" style="1" customWidth="1"/>
    <col min="5129" max="5129" width="20.88671875" style="1" customWidth="1"/>
    <col min="5130" max="5130" width="13.44140625" style="1" customWidth="1"/>
    <col min="5131" max="5379" width="9.109375" style="1"/>
    <col min="5380" max="5380" width="11.6640625" style="1" customWidth="1"/>
    <col min="5381" max="5381" width="9.6640625" style="1" customWidth="1"/>
    <col min="5382" max="5382" width="9.88671875" style="1" customWidth="1"/>
    <col min="5383" max="5383" width="46" style="1" customWidth="1"/>
    <col min="5384" max="5384" width="66" style="1" customWidth="1"/>
    <col min="5385" max="5385" width="20.88671875" style="1" customWidth="1"/>
    <col min="5386" max="5386" width="13.44140625" style="1" customWidth="1"/>
    <col min="5387" max="5635" width="9.109375" style="1"/>
    <col min="5636" max="5636" width="11.6640625" style="1" customWidth="1"/>
    <col min="5637" max="5637" width="9.6640625" style="1" customWidth="1"/>
    <col min="5638" max="5638" width="9.88671875" style="1" customWidth="1"/>
    <col min="5639" max="5639" width="46" style="1" customWidth="1"/>
    <col min="5640" max="5640" width="66" style="1" customWidth="1"/>
    <col min="5641" max="5641" width="20.88671875" style="1" customWidth="1"/>
    <col min="5642" max="5642" width="13.44140625" style="1" customWidth="1"/>
    <col min="5643" max="5891" width="9.109375" style="1"/>
    <col min="5892" max="5892" width="11.6640625" style="1" customWidth="1"/>
    <col min="5893" max="5893" width="9.6640625" style="1" customWidth="1"/>
    <col min="5894" max="5894" width="9.88671875" style="1" customWidth="1"/>
    <col min="5895" max="5895" width="46" style="1" customWidth="1"/>
    <col min="5896" max="5896" width="66" style="1" customWidth="1"/>
    <col min="5897" max="5897" width="20.88671875" style="1" customWidth="1"/>
    <col min="5898" max="5898" width="13.44140625" style="1" customWidth="1"/>
    <col min="5899" max="6147" width="9.109375" style="1"/>
    <col min="6148" max="6148" width="11.6640625" style="1" customWidth="1"/>
    <col min="6149" max="6149" width="9.6640625" style="1" customWidth="1"/>
    <col min="6150" max="6150" width="9.88671875" style="1" customWidth="1"/>
    <col min="6151" max="6151" width="46" style="1" customWidth="1"/>
    <col min="6152" max="6152" width="66" style="1" customWidth="1"/>
    <col min="6153" max="6153" width="20.88671875" style="1" customWidth="1"/>
    <col min="6154" max="6154" width="13.44140625" style="1" customWidth="1"/>
    <col min="6155" max="6403" width="9.109375" style="1"/>
    <col min="6404" max="6404" width="11.6640625" style="1" customWidth="1"/>
    <col min="6405" max="6405" width="9.6640625" style="1" customWidth="1"/>
    <col min="6406" max="6406" width="9.88671875" style="1" customWidth="1"/>
    <col min="6407" max="6407" width="46" style="1" customWidth="1"/>
    <col min="6408" max="6408" width="66" style="1" customWidth="1"/>
    <col min="6409" max="6409" width="20.88671875" style="1" customWidth="1"/>
    <col min="6410" max="6410" width="13.44140625" style="1" customWidth="1"/>
    <col min="6411" max="6659" width="9.109375" style="1"/>
    <col min="6660" max="6660" width="11.6640625" style="1" customWidth="1"/>
    <col min="6661" max="6661" width="9.6640625" style="1" customWidth="1"/>
    <col min="6662" max="6662" width="9.88671875" style="1" customWidth="1"/>
    <col min="6663" max="6663" width="46" style="1" customWidth="1"/>
    <col min="6664" max="6664" width="66" style="1" customWidth="1"/>
    <col min="6665" max="6665" width="20.88671875" style="1" customWidth="1"/>
    <col min="6666" max="6666" width="13.44140625" style="1" customWidth="1"/>
    <col min="6667" max="6915" width="9.109375" style="1"/>
    <col min="6916" max="6916" width="11.6640625" style="1" customWidth="1"/>
    <col min="6917" max="6917" width="9.6640625" style="1" customWidth="1"/>
    <col min="6918" max="6918" width="9.88671875" style="1" customWidth="1"/>
    <col min="6919" max="6919" width="46" style="1" customWidth="1"/>
    <col min="6920" max="6920" width="66" style="1" customWidth="1"/>
    <col min="6921" max="6921" width="20.88671875" style="1" customWidth="1"/>
    <col min="6922" max="6922" width="13.44140625" style="1" customWidth="1"/>
    <col min="6923" max="7171" width="9.109375" style="1"/>
    <col min="7172" max="7172" width="11.6640625" style="1" customWidth="1"/>
    <col min="7173" max="7173" width="9.6640625" style="1" customWidth="1"/>
    <col min="7174" max="7174" width="9.88671875" style="1" customWidth="1"/>
    <col min="7175" max="7175" width="46" style="1" customWidth="1"/>
    <col min="7176" max="7176" width="66" style="1" customWidth="1"/>
    <col min="7177" max="7177" width="20.88671875" style="1" customWidth="1"/>
    <col min="7178" max="7178" width="13.44140625" style="1" customWidth="1"/>
    <col min="7179" max="7427" width="9.109375" style="1"/>
    <col min="7428" max="7428" width="11.6640625" style="1" customWidth="1"/>
    <col min="7429" max="7429" width="9.6640625" style="1" customWidth="1"/>
    <col min="7430" max="7430" width="9.88671875" style="1" customWidth="1"/>
    <col min="7431" max="7431" width="46" style="1" customWidth="1"/>
    <col min="7432" max="7432" width="66" style="1" customWidth="1"/>
    <col min="7433" max="7433" width="20.88671875" style="1" customWidth="1"/>
    <col min="7434" max="7434" width="13.44140625" style="1" customWidth="1"/>
    <col min="7435" max="7683" width="9.109375" style="1"/>
    <col min="7684" max="7684" width="11.6640625" style="1" customWidth="1"/>
    <col min="7685" max="7685" width="9.6640625" style="1" customWidth="1"/>
    <col min="7686" max="7686" width="9.88671875" style="1" customWidth="1"/>
    <col min="7687" max="7687" width="46" style="1" customWidth="1"/>
    <col min="7688" max="7688" width="66" style="1" customWidth="1"/>
    <col min="7689" max="7689" width="20.88671875" style="1" customWidth="1"/>
    <col min="7690" max="7690" width="13.44140625" style="1" customWidth="1"/>
    <col min="7691" max="7939" width="9.109375" style="1"/>
    <col min="7940" max="7940" width="11.6640625" style="1" customWidth="1"/>
    <col min="7941" max="7941" width="9.6640625" style="1" customWidth="1"/>
    <col min="7942" max="7942" width="9.88671875" style="1" customWidth="1"/>
    <col min="7943" max="7943" width="46" style="1" customWidth="1"/>
    <col min="7944" max="7944" width="66" style="1" customWidth="1"/>
    <col min="7945" max="7945" width="20.88671875" style="1" customWidth="1"/>
    <col min="7946" max="7946" width="13.44140625" style="1" customWidth="1"/>
    <col min="7947" max="8195" width="9.109375" style="1"/>
    <col min="8196" max="8196" width="11.6640625" style="1" customWidth="1"/>
    <col min="8197" max="8197" width="9.6640625" style="1" customWidth="1"/>
    <col min="8198" max="8198" width="9.88671875" style="1" customWidth="1"/>
    <col min="8199" max="8199" width="46" style="1" customWidth="1"/>
    <col min="8200" max="8200" width="66" style="1" customWidth="1"/>
    <col min="8201" max="8201" width="20.88671875" style="1" customWidth="1"/>
    <col min="8202" max="8202" width="13.44140625" style="1" customWidth="1"/>
    <col min="8203" max="8451" width="9.109375" style="1"/>
    <col min="8452" max="8452" width="11.6640625" style="1" customWidth="1"/>
    <col min="8453" max="8453" width="9.6640625" style="1" customWidth="1"/>
    <col min="8454" max="8454" width="9.88671875" style="1" customWidth="1"/>
    <col min="8455" max="8455" width="46" style="1" customWidth="1"/>
    <col min="8456" max="8456" width="66" style="1" customWidth="1"/>
    <col min="8457" max="8457" width="20.88671875" style="1" customWidth="1"/>
    <col min="8458" max="8458" width="13.44140625" style="1" customWidth="1"/>
    <col min="8459" max="8707" width="9.109375" style="1"/>
    <col min="8708" max="8708" width="11.6640625" style="1" customWidth="1"/>
    <col min="8709" max="8709" width="9.6640625" style="1" customWidth="1"/>
    <col min="8710" max="8710" width="9.88671875" style="1" customWidth="1"/>
    <col min="8711" max="8711" width="46" style="1" customWidth="1"/>
    <col min="8712" max="8712" width="66" style="1" customWidth="1"/>
    <col min="8713" max="8713" width="20.88671875" style="1" customWidth="1"/>
    <col min="8714" max="8714" width="13.44140625" style="1" customWidth="1"/>
    <col min="8715" max="8963" width="9.109375" style="1"/>
    <col min="8964" max="8964" width="11.6640625" style="1" customWidth="1"/>
    <col min="8965" max="8965" width="9.6640625" style="1" customWidth="1"/>
    <col min="8966" max="8966" width="9.88671875" style="1" customWidth="1"/>
    <col min="8967" max="8967" width="46" style="1" customWidth="1"/>
    <col min="8968" max="8968" width="66" style="1" customWidth="1"/>
    <col min="8969" max="8969" width="20.88671875" style="1" customWidth="1"/>
    <col min="8970" max="8970" width="13.44140625" style="1" customWidth="1"/>
    <col min="8971" max="9219" width="9.109375" style="1"/>
    <col min="9220" max="9220" width="11.6640625" style="1" customWidth="1"/>
    <col min="9221" max="9221" width="9.6640625" style="1" customWidth="1"/>
    <col min="9222" max="9222" width="9.88671875" style="1" customWidth="1"/>
    <col min="9223" max="9223" width="46" style="1" customWidth="1"/>
    <col min="9224" max="9224" width="66" style="1" customWidth="1"/>
    <col min="9225" max="9225" width="20.88671875" style="1" customWidth="1"/>
    <col min="9226" max="9226" width="13.44140625" style="1" customWidth="1"/>
    <col min="9227" max="9475" width="9.109375" style="1"/>
    <col min="9476" max="9476" width="11.6640625" style="1" customWidth="1"/>
    <col min="9477" max="9477" width="9.6640625" style="1" customWidth="1"/>
    <col min="9478" max="9478" width="9.88671875" style="1" customWidth="1"/>
    <col min="9479" max="9479" width="46" style="1" customWidth="1"/>
    <col min="9480" max="9480" width="66" style="1" customWidth="1"/>
    <col min="9481" max="9481" width="20.88671875" style="1" customWidth="1"/>
    <col min="9482" max="9482" width="13.44140625" style="1" customWidth="1"/>
    <col min="9483" max="9731" width="9.109375" style="1"/>
    <col min="9732" max="9732" width="11.6640625" style="1" customWidth="1"/>
    <col min="9733" max="9733" width="9.6640625" style="1" customWidth="1"/>
    <col min="9734" max="9734" width="9.88671875" style="1" customWidth="1"/>
    <col min="9735" max="9735" width="46" style="1" customWidth="1"/>
    <col min="9736" max="9736" width="66" style="1" customWidth="1"/>
    <col min="9737" max="9737" width="20.88671875" style="1" customWidth="1"/>
    <col min="9738" max="9738" width="13.44140625" style="1" customWidth="1"/>
    <col min="9739" max="9987" width="9.109375" style="1"/>
    <col min="9988" max="9988" width="11.6640625" style="1" customWidth="1"/>
    <col min="9989" max="9989" width="9.6640625" style="1" customWidth="1"/>
    <col min="9990" max="9990" width="9.88671875" style="1" customWidth="1"/>
    <col min="9991" max="9991" width="46" style="1" customWidth="1"/>
    <col min="9992" max="9992" width="66" style="1" customWidth="1"/>
    <col min="9993" max="9993" width="20.88671875" style="1" customWidth="1"/>
    <col min="9994" max="9994" width="13.44140625" style="1" customWidth="1"/>
    <col min="9995" max="10243" width="9.109375" style="1"/>
    <col min="10244" max="10244" width="11.6640625" style="1" customWidth="1"/>
    <col min="10245" max="10245" width="9.6640625" style="1" customWidth="1"/>
    <col min="10246" max="10246" width="9.88671875" style="1" customWidth="1"/>
    <col min="10247" max="10247" width="46" style="1" customWidth="1"/>
    <col min="10248" max="10248" width="66" style="1" customWidth="1"/>
    <col min="10249" max="10249" width="20.88671875" style="1" customWidth="1"/>
    <col min="10250" max="10250" width="13.44140625" style="1" customWidth="1"/>
    <col min="10251" max="10499" width="9.109375" style="1"/>
    <col min="10500" max="10500" width="11.6640625" style="1" customWidth="1"/>
    <col min="10501" max="10501" width="9.6640625" style="1" customWidth="1"/>
    <col min="10502" max="10502" width="9.88671875" style="1" customWidth="1"/>
    <col min="10503" max="10503" width="46" style="1" customWidth="1"/>
    <col min="10504" max="10504" width="66" style="1" customWidth="1"/>
    <col min="10505" max="10505" width="20.88671875" style="1" customWidth="1"/>
    <col min="10506" max="10506" width="13.44140625" style="1" customWidth="1"/>
    <col min="10507" max="10755" width="9.109375" style="1"/>
    <col min="10756" max="10756" width="11.6640625" style="1" customWidth="1"/>
    <col min="10757" max="10757" width="9.6640625" style="1" customWidth="1"/>
    <col min="10758" max="10758" width="9.88671875" style="1" customWidth="1"/>
    <col min="10759" max="10759" width="46" style="1" customWidth="1"/>
    <col min="10760" max="10760" width="66" style="1" customWidth="1"/>
    <col min="10761" max="10761" width="20.88671875" style="1" customWidth="1"/>
    <col min="10762" max="10762" width="13.44140625" style="1" customWidth="1"/>
    <col min="10763" max="11011" width="9.109375" style="1"/>
    <col min="11012" max="11012" width="11.6640625" style="1" customWidth="1"/>
    <col min="11013" max="11013" width="9.6640625" style="1" customWidth="1"/>
    <col min="11014" max="11014" width="9.88671875" style="1" customWidth="1"/>
    <col min="11015" max="11015" width="46" style="1" customWidth="1"/>
    <col min="11016" max="11016" width="66" style="1" customWidth="1"/>
    <col min="11017" max="11017" width="20.88671875" style="1" customWidth="1"/>
    <col min="11018" max="11018" width="13.44140625" style="1" customWidth="1"/>
    <col min="11019" max="11267" width="9.109375" style="1"/>
    <col min="11268" max="11268" width="11.6640625" style="1" customWidth="1"/>
    <col min="11269" max="11269" width="9.6640625" style="1" customWidth="1"/>
    <col min="11270" max="11270" width="9.88671875" style="1" customWidth="1"/>
    <col min="11271" max="11271" width="46" style="1" customWidth="1"/>
    <col min="11272" max="11272" width="66" style="1" customWidth="1"/>
    <col min="11273" max="11273" width="20.88671875" style="1" customWidth="1"/>
    <col min="11274" max="11274" width="13.44140625" style="1" customWidth="1"/>
    <col min="11275" max="11523" width="9.109375" style="1"/>
    <col min="11524" max="11524" width="11.6640625" style="1" customWidth="1"/>
    <col min="11525" max="11525" width="9.6640625" style="1" customWidth="1"/>
    <col min="11526" max="11526" width="9.88671875" style="1" customWidth="1"/>
    <col min="11527" max="11527" width="46" style="1" customWidth="1"/>
    <col min="11528" max="11528" width="66" style="1" customWidth="1"/>
    <col min="11529" max="11529" width="20.88671875" style="1" customWidth="1"/>
    <col min="11530" max="11530" width="13.44140625" style="1" customWidth="1"/>
    <col min="11531" max="11779" width="9.109375" style="1"/>
    <col min="11780" max="11780" width="11.6640625" style="1" customWidth="1"/>
    <col min="11781" max="11781" width="9.6640625" style="1" customWidth="1"/>
    <col min="11782" max="11782" width="9.88671875" style="1" customWidth="1"/>
    <col min="11783" max="11783" width="46" style="1" customWidth="1"/>
    <col min="11784" max="11784" width="66" style="1" customWidth="1"/>
    <col min="11785" max="11785" width="20.88671875" style="1" customWidth="1"/>
    <col min="11786" max="11786" width="13.44140625" style="1" customWidth="1"/>
    <col min="11787" max="12035" width="9.109375" style="1"/>
    <col min="12036" max="12036" width="11.6640625" style="1" customWidth="1"/>
    <col min="12037" max="12037" width="9.6640625" style="1" customWidth="1"/>
    <col min="12038" max="12038" width="9.88671875" style="1" customWidth="1"/>
    <col min="12039" max="12039" width="46" style="1" customWidth="1"/>
    <col min="12040" max="12040" width="66" style="1" customWidth="1"/>
    <col min="12041" max="12041" width="20.88671875" style="1" customWidth="1"/>
    <col min="12042" max="12042" width="13.44140625" style="1" customWidth="1"/>
    <col min="12043" max="12291" width="9.109375" style="1"/>
    <col min="12292" max="12292" width="11.6640625" style="1" customWidth="1"/>
    <col min="12293" max="12293" width="9.6640625" style="1" customWidth="1"/>
    <col min="12294" max="12294" width="9.88671875" style="1" customWidth="1"/>
    <col min="12295" max="12295" width="46" style="1" customWidth="1"/>
    <col min="12296" max="12296" width="66" style="1" customWidth="1"/>
    <col min="12297" max="12297" width="20.88671875" style="1" customWidth="1"/>
    <col min="12298" max="12298" width="13.44140625" style="1" customWidth="1"/>
    <col min="12299" max="12547" width="9.109375" style="1"/>
    <col min="12548" max="12548" width="11.6640625" style="1" customWidth="1"/>
    <col min="12549" max="12549" width="9.6640625" style="1" customWidth="1"/>
    <col min="12550" max="12550" width="9.88671875" style="1" customWidth="1"/>
    <col min="12551" max="12551" width="46" style="1" customWidth="1"/>
    <col min="12552" max="12552" width="66" style="1" customWidth="1"/>
    <col min="12553" max="12553" width="20.88671875" style="1" customWidth="1"/>
    <col min="12554" max="12554" width="13.44140625" style="1" customWidth="1"/>
    <col min="12555" max="12803" width="9.109375" style="1"/>
    <col min="12804" max="12804" width="11.6640625" style="1" customWidth="1"/>
    <col min="12805" max="12805" width="9.6640625" style="1" customWidth="1"/>
    <col min="12806" max="12806" width="9.88671875" style="1" customWidth="1"/>
    <col min="12807" max="12807" width="46" style="1" customWidth="1"/>
    <col min="12808" max="12808" width="66" style="1" customWidth="1"/>
    <col min="12809" max="12809" width="20.88671875" style="1" customWidth="1"/>
    <col min="12810" max="12810" width="13.44140625" style="1" customWidth="1"/>
    <col min="12811" max="13059" width="9.109375" style="1"/>
    <col min="13060" max="13060" width="11.6640625" style="1" customWidth="1"/>
    <col min="13061" max="13061" width="9.6640625" style="1" customWidth="1"/>
    <col min="13062" max="13062" width="9.88671875" style="1" customWidth="1"/>
    <col min="13063" max="13063" width="46" style="1" customWidth="1"/>
    <col min="13064" max="13064" width="66" style="1" customWidth="1"/>
    <col min="13065" max="13065" width="20.88671875" style="1" customWidth="1"/>
    <col min="13066" max="13066" width="13.44140625" style="1" customWidth="1"/>
    <col min="13067" max="13315" width="9.109375" style="1"/>
    <col min="13316" max="13316" width="11.6640625" style="1" customWidth="1"/>
    <col min="13317" max="13317" width="9.6640625" style="1" customWidth="1"/>
    <col min="13318" max="13318" width="9.88671875" style="1" customWidth="1"/>
    <col min="13319" max="13319" width="46" style="1" customWidth="1"/>
    <col min="13320" max="13320" width="66" style="1" customWidth="1"/>
    <col min="13321" max="13321" width="20.88671875" style="1" customWidth="1"/>
    <col min="13322" max="13322" width="13.44140625" style="1" customWidth="1"/>
    <col min="13323" max="13571" width="9.109375" style="1"/>
    <col min="13572" max="13572" width="11.6640625" style="1" customWidth="1"/>
    <col min="13573" max="13573" width="9.6640625" style="1" customWidth="1"/>
    <col min="13574" max="13574" width="9.88671875" style="1" customWidth="1"/>
    <col min="13575" max="13575" width="46" style="1" customWidth="1"/>
    <col min="13576" max="13576" width="66" style="1" customWidth="1"/>
    <col min="13577" max="13577" width="20.88671875" style="1" customWidth="1"/>
    <col min="13578" max="13578" width="13.44140625" style="1" customWidth="1"/>
    <col min="13579" max="13827" width="9.109375" style="1"/>
    <col min="13828" max="13828" width="11.6640625" style="1" customWidth="1"/>
    <col min="13829" max="13829" width="9.6640625" style="1" customWidth="1"/>
    <col min="13830" max="13830" width="9.88671875" style="1" customWidth="1"/>
    <col min="13831" max="13831" width="46" style="1" customWidth="1"/>
    <col min="13832" max="13832" width="66" style="1" customWidth="1"/>
    <col min="13833" max="13833" width="20.88671875" style="1" customWidth="1"/>
    <col min="13834" max="13834" width="13.44140625" style="1" customWidth="1"/>
    <col min="13835" max="14083" width="9.109375" style="1"/>
    <col min="14084" max="14084" width="11.6640625" style="1" customWidth="1"/>
    <col min="14085" max="14085" width="9.6640625" style="1" customWidth="1"/>
    <col min="14086" max="14086" width="9.88671875" style="1" customWidth="1"/>
    <col min="14087" max="14087" width="46" style="1" customWidth="1"/>
    <col min="14088" max="14088" width="66" style="1" customWidth="1"/>
    <col min="14089" max="14089" width="20.88671875" style="1" customWidth="1"/>
    <col min="14090" max="14090" width="13.44140625" style="1" customWidth="1"/>
    <col min="14091" max="14339" width="9.109375" style="1"/>
    <col min="14340" max="14340" width="11.6640625" style="1" customWidth="1"/>
    <col min="14341" max="14341" width="9.6640625" style="1" customWidth="1"/>
    <col min="14342" max="14342" width="9.88671875" style="1" customWidth="1"/>
    <col min="14343" max="14343" width="46" style="1" customWidth="1"/>
    <col min="14344" max="14344" width="66" style="1" customWidth="1"/>
    <col min="14345" max="14345" width="20.88671875" style="1" customWidth="1"/>
    <col min="14346" max="14346" width="13.44140625" style="1" customWidth="1"/>
    <col min="14347" max="14595" width="9.109375" style="1"/>
    <col min="14596" max="14596" width="11.6640625" style="1" customWidth="1"/>
    <col min="14597" max="14597" width="9.6640625" style="1" customWidth="1"/>
    <col min="14598" max="14598" width="9.88671875" style="1" customWidth="1"/>
    <col min="14599" max="14599" width="46" style="1" customWidth="1"/>
    <col min="14600" max="14600" width="66" style="1" customWidth="1"/>
    <col min="14601" max="14601" width="20.88671875" style="1" customWidth="1"/>
    <col min="14602" max="14602" width="13.44140625" style="1" customWidth="1"/>
    <col min="14603" max="14851" width="9.109375" style="1"/>
    <col min="14852" max="14852" width="11.6640625" style="1" customWidth="1"/>
    <col min="14853" max="14853" width="9.6640625" style="1" customWidth="1"/>
    <col min="14854" max="14854" width="9.88671875" style="1" customWidth="1"/>
    <col min="14855" max="14855" width="46" style="1" customWidth="1"/>
    <col min="14856" max="14856" width="66" style="1" customWidth="1"/>
    <col min="14857" max="14857" width="20.88671875" style="1" customWidth="1"/>
    <col min="14858" max="14858" width="13.44140625" style="1" customWidth="1"/>
    <col min="14859" max="15107" width="9.109375" style="1"/>
    <col min="15108" max="15108" width="11.6640625" style="1" customWidth="1"/>
    <col min="15109" max="15109" width="9.6640625" style="1" customWidth="1"/>
    <col min="15110" max="15110" width="9.88671875" style="1" customWidth="1"/>
    <col min="15111" max="15111" width="46" style="1" customWidth="1"/>
    <col min="15112" max="15112" width="66" style="1" customWidth="1"/>
    <col min="15113" max="15113" width="20.88671875" style="1" customWidth="1"/>
    <col min="15114" max="15114" width="13.44140625" style="1" customWidth="1"/>
    <col min="15115" max="15363" width="9.109375" style="1"/>
    <col min="15364" max="15364" width="11.6640625" style="1" customWidth="1"/>
    <col min="15365" max="15365" width="9.6640625" style="1" customWidth="1"/>
    <col min="15366" max="15366" width="9.88671875" style="1" customWidth="1"/>
    <col min="15367" max="15367" width="46" style="1" customWidth="1"/>
    <col min="15368" max="15368" width="66" style="1" customWidth="1"/>
    <col min="15369" max="15369" width="20.88671875" style="1" customWidth="1"/>
    <col min="15370" max="15370" width="13.44140625" style="1" customWidth="1"/>
    <col min="15371" max="15619" width="9.109375" style="1"/>
    <col min="15620" max="15620" width="11.6640625" style="1" customWidth="1"/>
    <col min="15621" max="15621" width="9.6640625" style="1" customWidth="1"/>
    <col min="15622" max="15622" width="9.88671875" style="1" customWidth="1"/>
    <col min="15623" max="15623" width="46" style="1" customWidth="1"/>
    <col min="15624" max="15624" width="66" style="1" customWidth="1"/>
    <col min="15625" max="15625" width="20.88671875" style="1" customWidth="1"/>
    <col min="15626" max="15626" width="13.44140625" style="1" customWidth="1"/>
    <col min="15627" max="15875" width="9.109375" style="1"/>
    <col min="15876" max="15876" width="11.6640625" style="1" customWidth="1"/>
    <col min="15877" max="15877" width="9.6640625" style="1" customWidth="1"/>
    <col min="15878" max="15878" width="9.88671875" style="1" customWidth="1"/>
    <col min="15879" max="15879" width="46" style="1" customWidth="1"/>
    <col min="15880" max="15880" width="66" style="1" customWidth="1"/>
    <col min="15881" max="15881" width="20.88671875" style="1" customWidth="1"/>
    <col min="15882" max="15882" width="13.44140625" style="1" customWidth="1"/>
    <col min="15883" max="16131" width="9.109375" style="1"/>
    <col min="16132" max="16132" width="11.6640625" style="1" customWidth="1"/>
    <col min="16133" max="16133" width="9.6640625" style="1" customWidth="1"/>
    <col min="16134" max="16134" width="9.88671875" style="1" customWidth="1"/>
    <col min="16135" max="16135" width="46" style="1" customWidth="1"/>
    <col min="16136" max="16136" width="66" style="1" customWidth="1"/>
    <col min="16137" max="16137" width="20.88671875" style="1" customWidth="1"/>
    <col min="16138" max="16138" width="13.44140625" style="1" customWidth="1"/>
    <col min="16139" max="16384" width="9.109375" style="1"/>
  </cols>
  <sheetData>
    <row r="1" spans="1:13" ht="6" hidden="1" customHeight="1" x14ac:dyDescent="0.3"/>
    <row r="2" spans="1:13" ht="17.25" customHeight="1" x14ac:dyDescent="0.3">
      <c r="G2" s="116" t="s">
        <v>325</v>
      </c>
      <c r="H2" s="116"/>
      <c r="I2" s="116"/>
      <c r="J2" s="116"/>
    </row>
    <row r="3" spans="1:13" ht="12.6" customHeight="1" x14ac:dyDescent="0.3">
      <c r="G3" s="116" t="s">
        <v>0</v>
      </c>
      <c r="H3" s="116"/>
      <c r="I3" s="116"/>
      <c r="J3" s="116"/>
    </row>
    <row r="4" spans="1:13" ht="28.2" customHeight="1" x14ac:dyDescent="0.3">
      <c r="E4" s="59"/>
      <c r="F4" s="59"/>
      <c r="G4" s="117" t="s">
        <v>323</v>
      </c>
      <c r="H4" s="117"/>
      <c r="I4" s="117"/>
      <c r="J4" s="117"/>
    </row>
    <row r="5" spans="1:13" ht="25.2" customHeight="1" x14ac:dyDescent="0.3">
      <c r="E5" s="60"/>
      <c r="F5" s="60"/>
      <c r="G5" s="115" t="s">
        <v>314</v>
      </c>
      <c r="H5" s="115"/>
      <c r="I5" s="115"/>
      <c r="J5" s="115"/>
    </row>
    <row r="6" spans="1:13" ht="17.399999999999999" hidden="1" customHeight="1" x14ac:dyDescent="0.3">
      <c r="E6" s="115"/>
      <c r="F6" s="115"/>
      <c r="G6" s="115"/>
      <c r="H6" s="115"/>
      <c r="I6" s="115"/>
    </row>
    <row r="7" spans="1:13" ht="41.4" customHeight="1" x14ac:dyDescent="0.25">
      <c r="A7" s="141" t="s">
        <v>316</v>
      </c>
      <c r="B7" s="141"/>
      <c r="C7" s="141"/>
      <c r="D7" s="141"/>
      <c r="E7" s="141"/>
      <c r="F7" s="141"/>
      <c r="G7" s="141"/>
      <c r="H7" s="141"/>
      <c r="I7" s="141"/>
      <c r="J7" s="141"/>
    </row>
    <row r="8" spans="1:13" ht="22.8" customHeight="1" x14ac:dyDescent="0.25">
      <c r="A8" s="142" t="s">
        <v>324</v>
      </c>
      <c r="B8" s="142"/>
      <c r="C8" s="142"/>
      <c r="D8" s="142"/>
      <c r="E8" s="142"/>
      <c r="F8" s="142"/>
      <c r="G8" s="142"/>
      <c r="H8" s="142"/>
      <c r="I8" s="142"/>
      <c r="J8" s="142"/>
      <c r="K8" s="2"/>
      <c r="L8" s="2"/>
      <c r="M8" s="2"/>
    </row>
    <row r="9" spans="1:13" ht="18" customHeight="1" x14ac:dyDescent="0.3">
      <c r="A9" s="118" t="s">
        <v>1</v>
      </c>
      <c r="B9" s="118"/>
      <c r="C9" s="61"/>
      <c r="D9" s="61"/>
      <c r="E9" s="61"/>
      <c r="F9" s="61"/>
      <c r="G9" s="61"/>
      <c r="H9" s="61"/>
      <c r="I9" s="61"/>
    </row>
    <row r="10" spans="1:13" ht="16.95" customHeight="1" x14ac:dyDescent="0.25">
      <c r="A10" s="119" t="s">
        <v>2</v>
      </c>
      <c r="B10" s="119"/>
      <c r="C10" s="61"/>
      <c r="D10" s="61"/>
      <c r="E10" s="61"/>
      <c r="F10" s="61"/>
      <c r="G10" s="61"/>
      <c r="H10" s="61"/>
      <c r="I10" s="61"/>
    </row>
    <row r="11" spans="1:13" ht="15" customHeight="1" x14ac:dyDescent="0.3">
      <c r="A11" s="62"/>
      <c r="B11" s="58"/>
      <c r="C11" s="58"/>
      <c r="D11" s="58"/>
      <c r="E11" s="58"/>
      <c r="F11" s="58"/>
      <c r="G11" s="58"/>
      <c r="H11" s="58"/>
      <c r="I11" s="63"/>
      <c r="J11" s="63" t="s">
        <v>317</v>
      </c>
    </row>
    <row r="12" spans="1:13" ht="162.6" customHeight="1" x14ac:dyDescent="0.25">
      <c r="A12" s="64" t="s">
        <v>3</v>
      </c>
      <c r="B12" s="64" t="s">
        <v>4</v>
      </c>
      <c r="C12" s="64" t="s">
        <v>5</v>
      </c>
      <c r="D12" s="64" t="s">
        <v>6</v>
      </c>
      <c r="E12" s="13" t="s">
        <v>311</v>
      </c>
      <c r="F12" s="13" t="s">
        <v>307</v>
      </c>
      <c r="G12" s="13" t="s">
        <v>308</v>
      </c>
      <c r="H12" s="13" t="s">
        <v>309</v>
      </c>
      <c r="I12" s="13" t="s">
        <v>312</v>
      </c>
      <c r="J12" s="13" t="s">
        <v>310</v>
      </c>
    </row>
    <row r="13" spans="1:13" x14ac:dyDescent="0.25">
      <c r="A13" s="64">
        <v>1</v>
      </c>
      <c r="B13" s="64">
        <v>2</v>
      </c>
      <c r="C13" s="64">
        <v>3</v>
      </c>
      <c r="D13" s="64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65">
        <v>10</v>
      </c>
    </row>
    <row r="14" spans="1:13" ht="31.2" hidden="1" x14ac:dyDescent="0.25">
      <c r="A14" s="3" t="s">
        <v>7</v>
      </c>
      <c r="B14" s="3"/>
      <c r="C14" s="3"/>
      <c r="D14" s="4" t="s">
        <v>8</v>
      </c>
      <c r="E14" s="13"/>
      <c r="F14" s="50" t="s">
        <v>313</v>
      </c>
      <c r="G14" s="13"/>
      <c r="H14" s="13"/>
      <c r="I14" s="13"/>
      <c r="J14" s="50" t="s">
        <v>313</v>
      </c>
    </row>
    <row r="15" spans="1:13" ht="43.5" hidden="1" customHeight="1" x14ac:dyDescent="0.25">
      <c r="A15" s="3" t="s">
        <v>9</v>
      </c>
      <c r="B15" s="3"/>
      <c r="C15" s="3"/>
      <c r="D15" s="4" t="s">
        <v>8</v>
      </c>
      <c r="E15" s="14"/>
      <c r="F15" s="50" t="s">
        <v>313</v>
      </c>
      <c r="G15" s="8">
        <f t="shared" ref="G15:H15" si="0">G16+G19+G22+G36</f>
        <v>0</v>
      </c>
      <c r="H15" s="8">
        <f t="shared" si="0"/>
        <v>0</v>
      </c>
      <c r="I15" s="8">
        <f>I16+I19+I22+I36</f>
        <v>0</v>
      </c>
      <c r="J15" s="50" t="s">
        <v>313</v>
      </c>
    </row>
    <row r="16" spans="1:13" ht="17.25" hidden="1" customHeight="1" x14ac:dyDescent="0.25">
      <c r="A16" s="3" t="s">
        <v>10</v>
      </c>
      <c r="B16" s="3" t="s">
        <v>11</v>
      </c>
      <c r="C16" s="3"/>
      <c r="D16" s="4" t="s">
        <v>12</v>
      </c>
      <c r="E16" s="14"/>
      <c r="F16" s="50" t="s">
        <v>313</v>
      </c>
      <c r="G16" s="8">
        <f t="shared" ref="G16:H16" si="1">G17</f>
        <v>0</v>
      </c>
      <c r="H16" s="8">
        <f t="shared" si="1"/>
        <v>0</v>
      </c>
      <c r="I16" s="8">
        <f>I17</f>
        <v>0</v>
      </c>
      <c r="J16" s="50" t="s">
        <v>313</v>
      </c>
    </row>
    <row r="17" spans="1:10" ht="78" hidden="1" customHeight="1" x14ac:dyDescent="0.25">
      <c r="A17" s="5" t="s">
        <v>13</v>
      </c>
      <c r="B17" s="5" t="s">
        <v>14</v>
      </c>
      <c r="C17" s="5" t="s">
        <v>15</v>
      </c>
      <c r="D17" s="24" t="s">
        <v>16</v>
      </c>
      <c r="E17" s="15"/>
      <c r="F17" s="50" t="s">
        <v>313</v>
      </c>
      <c r="G17" s="16">
        <f t="shared" ref="G17:H17" si="2">SUM(G18:G18)</f>
        <v>0</v>
      </c>
      <c r="H17" s="16">
        <f t="shared" si="2"/>
        <v>0</v>
      </c>
      <c r="I17" s="16">
        <f>SUM(I18:I18)</f>
        <v>0</v>
      </c>
      <c r="J17" s="50" t="s">
        <v>313</v>
      </c>
    </row>
    <row r="18" spans="1:10" ht="19.2" hidden="1" customHeight="1" x14ac:dyDescent="0.25">
      <c r="A18" s="66"/>
      <c r="B18" s="67"/>
      <c r="C18" s="67"/>
      <c r="D18" s="15"/>
      <c r="E18" s="17"/>
      <c r="F18" s="50"/>
      <c r="G18" s="16"/>
      <c r="H18" s="16"/>
      <c r="I18" s="16"/>
      <c r="J18" s="50"/>
    </row>
    <row r="19" spans="1:10" ht="27" hidden="1" customHeight="1" x14ac:dyDescent="0.25">
      <c r="A19" s="68" t="s">
        <v>17</v>
      </c>
      <c r="B19" s="68" t="s">
        <v>18</v>
      </c>
      <c r="C19" s="69"/>
      <c r="D19" s="4" t="s">
        <v>19</v>
      </c>
      <c r="E19" s="18"/>
      <c r="F19" s="50" t="s">
        <v>313</v>
      </c>
      <c r="G19" s="8">
        <f t="shared" ref="G19:H20" si="3">G20</f>
        <v>0</v>
      </c>
      <c r="H19" s="8">
        <f t="shared" si="3"/>
        <v>0</v>
      </c>
      <c r="I19" s="8">
        <f>I20</f>
        <v>0</v>
      </c>
      <c r="J19" s="50" t="s">
        <v>313</v>
      </c>
    </row>
    <row r="20" spans="1:10" ht="19.2" hidden="1" customHeight="1" x14ac:dyDescent="0.25">
      <c r="A20" s="5" t="s">
        <v>20</v>
      </c>
      <c r="B20" s="5" t="s">
        <v>21</v>
      </c>
      <c r="C20" s="5" t="s">
        <v>22</v>
      </c>
      <c r="D20" s="24" t="s">
        <v>23</v>
      </c>
      <c r="E20" s="17"/>
      <c r="F20" s="50" t="s">
        <v>313</v>
      </c>
      <c r="G20" s="16">
        <f t="shared" si="3"/>
        <v>0</v>
      </c>
      <c r="H20" s="16">
        <f t="shared" si="3"/>
        <v>0</v>
      </c>
      <c r="I20" s="16">
        <f>I21</f>
        <v>0</v>
      </c>
      <c r="J20" s="50" t="s">
        <v>313</v>
      </c>
    </row>
    <row r="21" spans="1:10" ht="22.95" hidden="1" customHeight="1" x14ac:dyDescent="0.25">
      <c r="A21" s="5"/>
      <c r="B21" s="5"/>
      <c r="C21" s="5"/>
      <c r="D21" s="24"/>
      <c r="E21" s="17"/>
      <c r="F21" s="50"/>
      <c r="G21" s="16"/>
      <c r="H21" s="16"/>
      <c r="I21" s="16"/>
      <c r="J21" s="50"/>
    </row>
    <row r="22" spans="1:10" ht="17.399999999999999" hidden="1" customHeight="1" x14ac:dyDescent="0.25">
      <c r="A22" s="66" t="s">
        <v>24</v>
      </c>
      <c r="B22" s="67" t="s">
        <v>25</v>
      </c>
      <c r="C22" s="67"/>
      <c r="D22" s="70" t="s">
        <v>26</v>
      </c>
      <c r="E22" s="17"/>
      <c r="F22" s="50" t="s">
        <v>313</v>
      </c>
      <c r="G22" s="8">
        <f t="shared" ref="G22:H22" si="4">G23+G26+G29+G32+G34</f>
        <v>0</v>
      </c>
      <c r="H22" s="8">
        <f t="shared" si="4"/>
        <v>0</v>
      </c>
      <c r="I22" s="8">
        <f>I23+I26+I29+I32+I34</f>
        <v>0</v>
      </c>
      <c r="J22" s="50" t="s">
        <v>313</v>
      </c>
    </row>
    <row r="23" spans="1:10" ht="31.2" hidden="1" x14ac:dyDescent="0.25">
      <c r="A23" s="5" t="s">
        <v>27</v>
      </c>
      <c r="B23" s="5" t="s">
        <v>28</v>
      </c>
      <c r="C23" s="5" t="s">
        <v>29</v>
      </c>
      <c r="D23" s="24" t="s">
        <v>30</v>
      </c>
      <c r="E23" s="17"/>
      <c r="F23" s="50" t="s">
        <v>313</v>
      </c>
      <c r="G23" s="16">
        <f t="shared" ref="G23:H23" si="5">SUM(G24:G25)</f>
        <v>0</v>
      </c>
      <c r="H23" s="16">
        <f t="shared" si="5"/>
        <v>0</v>
      </c>
      <c r="I23" s="16">
        <f>SUM(I24:I25)</f>
        <v>0</v>
      </c>
      <c r="J23" s="50" t="s">
        <v>313</v>
      </c>
    </row>
    <row r="24" spans="1:10" ht="14.4" hidden="1" customHeight="1" x14ac:dyDescent="0.25">
      <c r="A24" s="66"/>
      <c r="B24" s="67"/>
      <c r="C24" s="67"/>
      <c r="D24" s="15"/>
      <c r="E24" s="19"/>
      <c r="F24" s="50"/>
      <c r="G24" s="16"/>
      <c r="H24" s="16"/>
      <c r="I24" s="16"/>
      <c r="J24" s="50"/>
    </row>
    <row r="25" spans="1:10" ht="15" hidden="1" customHeight="1" x14ac:dyDescent="0.25">
      <c r="A25" s="66"/>
      <c r="B25" s="67"/>
      <c r="C25" s="67"/>
      <c r="D25" s="15"/>
      <c r="E25" s="20"/>
      <c r="F25" s="50"/>
      <c r="G25" s="16"/>
      <c r="H25" s="16"/>
      <c r="I25" s="16"/>
      <c r="J25" s="50"/>
    </row>
    <row r="26" spans="1:10" ht="34.200000000000003" hidden="1" customHeight="1" x14ac:dyDescent="0.25">
      <c r="A26" s="5" t="s">
        <v>31</v>
      </c>
      <c r="B26" s="5" t="s">
        <v>32</v>
      </c>
      <c r="C26" s="5" t="s">
        <v>29</v>
      </c>
      <c r="D26" s="9" t="s">
        <v>33</v>
      </c>
      <c r="E26" s="17"/>
      <c r="F26" s="50" t="s">
        <v>313</v>
      </c>
      <c r="G26" s="16">
        <f t="shared" ref="G26:H26" si="6">SUM(G27:G27)</f>
        <v>0</v>
      </c>
      <c r="H26" s="16">
        <f t="shared" si="6"/>
        <v>0</v>
      </c>
      <c r="I26" s="16">
        <f>SUM(I27:I27)</f>
        <v>0</v>
      </c>
      <c r="J26" s="50" t="s">
        <v>313</v>
      </c>
    </row>
    <row r="27" spans="1:10" ht="29.4" hidden="1" customHeight="1" x14ac:dyDescent="0.25">
      <c r="A27" s="5"/>
      <c r="B27" s="5"/>
      <c r="C27" s="5"/>
      <c r="D27" s="9"/>
      <c r="E27" s="21"/>
      <c r="F27" s="50"/>
      <c r="G27" s="22"/>
      <c r="H27" s="22"/>
      <c r="I27" s="22"/>
      <c r="J27" s="50"/>
    </row>
    <row r="28" spans="1:10" ht="24" hidden="1" customHeight="1" x14ac:dyDescent="0.25">
      <c r="A28" s="66"/>
      <c r="B28" s="67"/>
      <c r="C28" s="67"/>
      <c r="D28" s="15"/>
      <c r="E28" s="17"/>
      <c r="F28" s="50"/>
      <c r="G28" s="16"/>
      <c r="H28" s="16"/>
      <c r="I28" s="16"/>
      <c r="J28" s="50"/>
    </row>
    <row r="29" spans="1:10" ht="46.8" hidden="1" x14ac:dyDescent="0.25">
      <c r="A29" s="5" t="s">
        <v>34</v>
      </c>
      <c r="B29" s="66" t="s">
        <v>35</v>
      </c>
      <c r="C29" s="66" t="s">
        <v>36</v>
      </c>
      <c r="D29" s="71" t="s">
        <v>37</v>
      </c>
      <c r="E29" s="17"/>
      <c r="F29" s="50" t="s">
        <v>313</v>
      </c>
      <c r="G29" s="16">
        <f t="shared" ref="G29:H29" si="7">SUM(G30:G31)</f>
        <v>0</v>
      </c>
      <c r="H29" s="16">
        <f t="shared" si="7"/>
        <v>0</v>
      </c>
      <c r="I29" s="16">
        <f>SUM(I30:I31)</f>
        <v>0</v>
      </c>
      <c r="J29" s="50" t="s">
        <v>313</v>
      </c>
    </row>
    <row r="30" spans="1:10" hidden="1" x14ac:dyDescent="0.25">
      <c r="A30" s="66"/>
      <c r="B30" s="67"/>
      <c r="C30" s="67"/>
      <c r="D30" s="72"/>
      <c r="E30" s="17"/>
      <c r="F30" s="50"/>
      <c r="G30" s="16"/>
      <c r="H30" s="16"/>
      <c r="I30" s="16"/>
      <c r="J30" s="50"/>
    </row>
    <row r="31" spans="1:10" hidden="1" x14ac:dyDescent="0.25">
      <c r="A31" s="66"/>
      <c r="B31" s="67"/>
      <c r="C31" s="67"/>
      <c r="D31" s="15"/>
      <c r="E31" s="17"/>
      <c r="F31" s="50"/>
      <c r="G31" s="16"/>
      <c r="H31" s="16"/>
      <c r="I31" s="16"/>
      <c r="J31" s="50"/>
    </row>
    <row r="32" spans="1:10" ht="32.4" hidden="1" customHeight="1" x14ac:dyDescent="0.25">
      <c r="A32" s="5" t="s">
        <v>38</v>
      </c>
      <c r="B32" s="5" t="s">
        <v>39</v>
      </c>
      <c r="C32" s="5" t="s">
        <v>40</v>
      </c>
      <c r="D32" s="41" t="s">
        <v>41</v>
      </c>
      <c r="E32" s="23"/>
      <c r="F32" s="50" t="s">
        <v>313</v>
      </c>
      <c r="G32" s="16">
        <f t="shared" ref="G32:H32" si="8">G33</f>
        <v>0</v>
      </c>
      <c r="H32" s="16">
        <f t="shared" si="8"/>
        <v>0</v>
      </c>
      <c r="I32" s="16">
        <f>I33</f>
        <v>0</v>
      </c>
      <c r="J32" s="50" t="s">
        <v>313</v>
      </c>
    </row>
    <row r="33" spans="1:10" ht="32.4" hidden="1" customHeight="1" x14ac:dyDescent="0.25">
      <c r="A33" s="66"/>
      <c r="B33" s="67"/>
      <c r="C33" s="67"/>
      <c r="D33" s="41"/>
      <c r="E33" s="23"/>
      <c r="F33" s="50"/>
      <c r="G33" s="16"/>
      <c r="H33" s="16"/>
      <c r="I33" s="16"/>
      <c r="J33" s="50"/>
    </row>
    <row r="34" spans="1:10" ht="32.4" hidden="1" customHeight="1" x14ac:dyDescent="0.25">
      <c r="A34" s="73" t="s">
        <v>42</v>
      </c>
      <c r="B34" s="73" t="s">
        <v>43</v>
      </c>
      <c r="C34" s="73" t="s">
        <v>36</v>
      </c>
      <c r="D34" s="41" t="s">
        <v>44</v>
      </c>
      <c r="E34" s="24"/>
      <c r="F34" s="50" t="s">
        <v>313</v>
      </c>
      <c r="G34" s="16">
        <f t="shared" ref="G34:H34" si="9">SUM(G35:G35)</f>
        <v>0</v>
      </c>
      <c r="H34" s="16">
        <f t="shared" si="9"/>
        <v>0</v>
      </c>
      <c r="I34" s="16">
        <f>SUM(I35:I35)</f>
        <v>0</v>
      </c>
      <c r="J34" s="50" t="s">
        <v>313</v>
      </c>
    </row>
    <row r="35" spans="1:10" ht="32.4" hidden="1" customHeight="1" x14ac:dyDescent="0.25">
      <c r="A35" s="66"/>
      <c r="B35" s="67"/>
      <c r="C35" s="67"/>
      <c r="D35" s="15"/>
      <c r="E35" s="24"/>
      <c r="F35" s="50"/>
      <c r="G35" s="16"/>
      <c r="H35" s="16"/>
      <c r="I35" s="16"/>
      <c r="J35" s="50"/>
    </row>
    <row r="36" spans="1:10" ht="26.25" hidden="1" customHeight="1" x14ac:dyDescent="0.25">
      <c r="A36" s="3" t="s">
        <v>45</v>
      </c>
      <c r="B36" s="3" t="s">
        <v>46</v>
      </c>
      <c r="C36" s="3"/>
      <c r="D36" s="74" t="s">
        <v>47</v>
      </c>
      <c r="E36" s="14"/>
      <c r="F36" s="50" t="s">
        <v>313</v>
      </c>
      <c r="G36" s="8">
        <f t="shared" ref="G36:H36" si="10">G37</f>
        <v>0</v>
      </c>
      <c r="H36" s="8">
        <f t="shared" si="10"/>
        <v>0</v>
      </c>
      <c r="I36" s="8">
        <f>I37</f>
        <v>0</v>
      </c>
      <c r="J36" s="50" t="s">
        <v>313</v>
      </c>
    </row>
    <row r="37" spans="1:10" ht="16.5" hidden="1" customHeight="1" x14ac:dyDescent="0.25">
      <c r="A37" s="3" t="s">
        <v>48</v>
      </c>
      <c r="B37" s="3" t="s">
        <v>49</v>
      </c>
      <c r="C37" s="5"/>
      <c r="D37" s="4" t="s">
        <v>50</v>
      </c>
      <c r="E37" s="25"/>
      <c r="F37" s="50" t="s">
        <v>313</v>
      </c>
      <c r="G37" s="8">
        <f t="shared" ref="G37:H37" si="11">G38+G41</f>
        <v>0</v>
      </c>
      <c r="H37" s="8">
        <f t="shared" si="11"/>
        <v>0</v>
      </c>
      <c r="I37" s="8">
        <f>I38+I41</f>
        <v>0</v>
      </c>
      <c r="J37" s="50" t="s">
        <v>313</v>
      </c>
    </row>
    <row r="38" spans="1:10" ht="26.25" hidden="1" customHeight="1" x14ac:dyDescent="0.25">
      <c r="A38" s="5" t="s">
        <v>51</v>
      </c>
      <c r="B38" s="5" t="s">
        <v>52</v>
      </c>
      <c r="C38" s="5" t="s">
        <v>53</v>
      </c>
      <c r="D38" s="75" t="s">
        <v>54</v>
      </c>
      <c r="E38" s="25"/>
      <c r="F38" s="50" t="s">
        <v>313</v>
      </c>
      <c r="G38" s="16">
        <f t="shared" ref="G38:H38" si="12">SUM(G39:G40)</f>
        <v>0</v>
      </c>
      <c r="H38" s="16">
        <f t="shared" si="12"/>
        <v>0</v>
      </c>
      <c r="I38" s="16">
        <f>SUM(I39:I40)</f>
        <v>0</v>
      </c>
      <c r="J38" s="50" t="s">
        <v>313</v>
      </c>
    </row>
    <row r="39" spans="1:10" ht="22.2" hidden="1" customHeight="1" x14ac:dyDescent="0.25">
      <c r="A39" s="5"/>
      <c r="B39" s="5"/>
      <c r="C39" s="5"/>
      <c r="D39" s="75"/>
      <c r="E39" s="26"/>
      <c r="F39" s="50"/>
      <c r="G39" s="16"/>
      <c r="H39" s="16"/>
      <c r="I39" s="16"/>
      <c r="J39" s="50"/>
    </row>
    <row r="40" spans="1:10" ht="22.2" hidden="1" customHeight="1" x14ac:dyDescent="0.25">
      <c r="A40" s="5"/>
      <c r="B40" s="5"/>
      <c r="C40" s="5"/>
      <c r="D40" s="75"/>
      <c r="E40" s="25"/>
      <c r="F40" s="50"/>
      <c r="G40" s="16"/>
      <c r="H40" s="16"/>
      <c r="I40" s="16"/>
      <c r="J40" s="50"/>
    </row>
    <row r="41" spans="1:10" ht="25.5" hidden="1" customHeight="1" x14ac:dyDescent="0.25">
      <c r="A41" s="5" t="s">
        <v>55</v>
      </c>
      <c r="B41" s="5" t="s">
        <v>56</v>
      </c>
      <c r="C41" s="5" t="s">
        <v>53</v>
      </c>
      <c r="D41" s="75" t="s">
        <v>57</v>
      </c>
      <c r="E41" s="25"/>
      <c r="F41" s="50" t="s">
        <v>313</v>
      </c>
      <c r="G41" s="16">
        <f t="shared" ref="G41:H41" si="13">SUM(G42:G43)</f>
        <v>0</v>
      </c>
      <c r="H41" s="16">
        <f t="shared" si="13"/>
        <v>0</v>
      </c>
      <c r="I41" s="16">
        <f>SUM(I42:I43)</f>
        <v>0</v>
      </c>
      <c r="J41" s="50" t="s">
        <v>313</v>
      </c>
    </row>
    <row r="42" spans="1:10" ht="25.5" hidden="1" customHeight="1" x14ac:dyDescent="0.25">
      <c r="A42" s="5"/>
      <c r="B42" s="5"/>
      <c r="C42" s="5"/>
      <c r="D42" s="75"/>
      <c r="E42" s="27"/>
      <c r="F42" s="50"/>
      <c r="G42" s="16"/>
      <c r="H42" s="16"/>
      <c r="I42" s="16"/>
      <c r="J42" s="50"/>
    </row>
    <row r="43" spans="1:10" ht="16.5" hidden="1" customHeight="1" x14ac:dyDescent="0.25">
      <c r="A43" s="66"/>
      <c r="B43" s="66"/>
      <c r="C43" s="67"/>
      <c r="D43" s="75"/>
      <c r="E43" s="25"/>
      <c r="F43" s="50"/>
      <c r="G43" s="16"/>
      <c r="H43" s="16"/>
      <c r="I43" s="16"/>
      <c r="J43" s="50"/>
    </row>
    <row r="44" spans="1:10" ht="48" customHeight="1" x14ac:dyDescent="0.25">
      <c r="A44" s="3" t="s">
        <v>67</v>
      </c>
      <c r="B44" s="5"/>
      <c r="C44" s="5"/>
      <c r="D44" s="6" t="s">
        <v>68</v>
      </c>
      <c r="E44" s="28"/>
      <c r="F44" s="50" t="s">
        <v>313</v>
      </c>
      <c r="G44" s="8"/>
      <c r="H44" s="8"/>
      <c r="I44" s="8"/>
      <c r="J44" s="50" t="s">
        <v>313</v>
      </c>
    </row>
    <row r="45" spans="1:10" ht="49.8" customHeight="1" x14ac:dyDescent="0.25">
      <c r="A45" s="3" t="s">
        <v>69</v>
      </c>
      <c r="B45" s="3"/>
      <c r="C45" s="3"/>
      <c r="D45" s="6" t="s">
        <v>68</v>
      </c>
      <c r="E45" s="28"/>
      <c r="F45" s="50" t="s">
        <v>313</v>
      </c>
      <c r="G45" s="128">
        <f t="shared" ref="G45:H45" si="14">G46+G50+G57+G73</f>
        <v>150000000</v>
      </c>
      <c r="H45" s="128">
        <f t="shared" si="14"/>
        <v>4970000</v>
      </c>
      <c r="I45" s="128">
        <f>I46+I50+I57+I73</f>
        <v>1970000</v>
      </c>
      <c r="J45" s="50" t="s">
        <v>313</v>
      </c>
    </row>
    <row r="46" spans="1:10" ht="22.5" hidden="1" customHeight="1" x14ac:dyDescent="0.25">
      <c r="A46" s="3" t="s">
        <v>70</v>
      </c>
      <c r="B46" s="3" t="s">
        <v>11</v>
      </c>
      <c r="C46" s="3"/>
      <c r="D46" s="4" t="s">
        <v>12</v>
      </c>
      <c r="E46" s="28"/>
      <c r="F46" s="50" t="s">
        <v>313</v>
      </c>
      <c r="G46" s="128">
        <f t="shared" ref="G46:H46" si="15">G47</f>
        <v>0</v>
      </c>
      <c r="H46" s="128">
        <f t="shared" si="15"/>
        <v>0</v>
      </c>
      <c r="I46" s="128">
        <f>I47</f>
        <v>0</v>
      </c>
      <c r="J46" s="50" t="s">
        <v>313</v>
      </c>
    </row>
    <row r="47" spans="1:10" ht="60" hidden="1" customHeight="1" x14ac:dyDescent="0.25">
      <c r="A47" s="5" t="s">
        <v>71</v>
      </c>
      <c r="B47" s="5" t="s">
        <v>72</v>
      </c>
      <c r="C47" s="5" t="s">
        <v>15</v>
      </c>
      <c r="D47" s="75" t="s">
        <v>73</v>
      </c>
      <c r="E47" s="28"/>
      <c r="F47" s="50" t="s">
        <v>313</v>
      </c>
      <c r="G47" s="129">
        <f t="shared" ref="G47:H47" si="16">SUM(G48:G49)</f>
        <v>0</v>
      </c>
      <c r="H47" s="129">
        <f t="shared" si="16"/>
        <v>0</v>
      </c>
      <c r="I47" s="129">
        <f>SUM(I48:I49)</f>
        <v>0</v>
      </c>
      <c r="J47" s="50" t="s">
        <v>313</v>
      </c>
    </row>
    <row r="48" spans="1:10" ht="20.399999999999999" hidden="1" customHeight="1" x14ac:dyDescent="0.25">
      <c r="A48" s="3"/>
      <c r="B48" s="5"/>
      <c r="C48" s="5"/>
      <c r="D48" s="75"/>
      <c r="E48" s="17"/>
      <c r="F48" s="50"/>
      <c r="G48" s="129"/>
      <c r="H48" s="129"/>
      <c r="I48" s="129"/>
      <c r="J48" s="50"/>
    </row>
    <row r="49" spans="1:10" ht="20.25" hidden="1" customHeight="1" x14ac:dyDescent="0.25">
      <c r="A49" s="3"/>
      <c r="B49" s="3"/>
      <c r="C49" s="3"/>
      <c r="D49" s="4"/>
      <c r="E49" s="28"/>
      <c r="F49" s="50"/>
      <c r="G49" s="128"/>
      <c r="H49" s="128"/>
      <c r="I49" s="128"/>
      <c r="J49" s="50"/>
    </row>
    <row r="50" spans="1:10" ht="20.25" hidden="1" customHeight="1" x14ac:dyDescent="0.25">
      <c r="A50" s="76" t="s">
        <v>74</v>
      </c>
      <c r="B50" s="76" t="s">
        <v>58</v>
      </c>
      <c r="C50" s="76"/>
      <c r="D50" s="77" t="s">
        <v>59</v>
      </c>
      <c r="E50" s="28"/>
      <c r="F50" s="50" t="s">
        <v>313</v>
      </c>
      <c r="G50" s="128">
        <f t="shared" ref="G50:H50" si="17">G51+G54</f>
        <v>0</v>
      </c>
      <c r="H50" s="128">
        <f t="shared" si="17"/>
        <v>0</v>
      </c>
      <c r="I50" s="128">
        <f>I51+I54</f>
        <v>0</v>
      </c>
      <c r="J50" s="50" t="s">
        <v>313</v>
      </c>
    </row>
    <row r="51" spans="1:10" ht="31.95" hidden="1" customHeight="1" x14ac:dyDescent="0.25">
      <c r="A51" s="73" t="s">
        <v>75</v>
      </c>
      <c r="B51" s="73" t="s">
        <v>60</v>
      </c>
      <c r="C51" s="73" t="s">
        <v>61</v>
      </c>
      <c r="D51" s="41" t="s">
        <v>62</v>
      </c>
      <c r="E51" s="28"/>
      <c r="F51" s="50" t="s">
        <v>313</v>
      </c>
      <c r="G51" s="129">
        <f t="shared" ref="G51:H51" si="18">SUM(G52:G53)</f>
        <v>0</v>
      </c>
      <c r="H51" s="129">
        <f t="shared" si="18"/>
        <v>0</v>
      </c>
      <c r="I51" s="129">
        <f>SUM(I52:I53)</f>
        <v>0</v>
      </c>
      <c r="J51" s="50" t="s">
        <v>313</v>
      </c>
    </row>
    <row r="52" spans="1:10" ht="17.399999999999999" hidden="1" customHeight="1" x14ac:dyDescent="0.25">
      <c r="A52" s="3"/>
      <c r="B52" s="3"/>
      <c r="C52" s="3"/>
      <c r="D52" s="4"/>
      <c r="E52" s="29"/>
      <c r="F52" s="50"/>
      <c r="G52" s="129"/>
      <c r="H52" s="129"/>
      <c r="I52" s="129"/>
      <c r="J52" s="50"/>
    </row>
    <row r="53" spans="1:10" ht="19.8" hidden="1" customHeight="1" x14ac:dyDescent="0.25">
      <c r="A53" s="3"/>
      <c r="B53" s="3"/>
      <c r="C53" s="3"/>
      <c r="D53" s="4"/>
      <c r="E53" s="28"/>
      <c r="F53" s="50"/>
      <c r="G53" s="128"/>
      <c r="H53" s="128"/>
      <c r="I53" s="128"/>
      <c r="J53" s="50"/>
    </row>
    <row r="54" spans="1:10" ht="25.95" hidden="1" customHeight="1" x14ac:dyDescent="0.25">
      <c r="A54" s="73" t="s">
        <v>76</v>
      </c>
      <c r="B54" s="73" t="s">
        <v>63</v>
      </c>
      <c r="C54" s="73" t="s">
        <v>64</v>
      </c>
      <c r="D54" s="41" t="s">
        <v>65</v>
      </c>
      <c r="E54" s="28"/>
      <c r="F54" s="50" t="s">
        <v>313</v>
      </c>
      <c r="G54" s="129">
        <f t="shared" ref="G54:H54" si="19">SUM(G55:G56)</f>
        <v>0</v>
      </c>
      <c r="H54" s="129">
        <f t="shared" si="19"/>
        <v>0</v>
      </c>
      <c r="I54" s="129">
        <f>SUM(I55:I56)</f>
        <v>0</v>
      </c>
      <c r="J54" s="50" t="s">
        <v>313</v>
      </c>
    </row>
    <row r="55" spans="1:10" ht="19.2" hidden="1" customHeight="1" x14ac:dyDescent="0.25">
      <c r="A55" s="3"/>
      <c r="B55" s="3"/>
      <c r="C55" s="3"/>
      <c r="D55" s="4"/>
      <c r="E55" s="29"/>
      <c r="F55" s="50"/>
      <c r="G55" s="129"/>
      <c r="H55" s="129"/>
      <c r="I55" s="129"/>
      <c r="J55" s="50"/>
    </row>
    <row r="56" spans="1:10" ht="18" hidden="1" customHeight="1" x14ac:dyDescent="0.25">
      <c r="A56" s="3"/>
      <c r="B56" s="3"/>
      <c r="C56" s="3"/>
      <c r="D56" s="4"/>
      <c r="E56" s="28"/>
      <c r="F56" s="50"/>
      <c r="G56" s="128"/>
      <c r="H56" s="128"/>
      <c r="I56" s="128"/>
      <c r="J56" s="50"/>
    </row>
    <row r="57" spans="1:10" ht="40.799999999999997" hidden="1" customHeight="1" x14ac:dyDescent="0.25">
      <c r="A57" s="78" t="s">
        <v>77</v>
      </c>
      <c r="B57" s="79" t="s">
        <v>78</v>
      </c>
      <c r="C57" s="80"/>
      <c r="D57" s="81" t="s">
        <v>79</v>
      </c>
      <c r="E57" s="28"/>
      <c r="F57" s="50" t="s">
        <v>313</v>
      </c>
      <c r="G57" s="128">
        <f t="shared" ref="G57:H57" si="20">G58+G61+G66+G67+G70</f>
        <v>0</v>
      </c>
      <c r="H57" s="128">
        <f t="shared" si="20"/>
        <v>0</v>
      </c>
      <c r="I57" s="128">
        <f>I58+I61+I66+I67+I70</f>
        <v>0</v>
      </c>
      <c r="J57" s="50" t="s">
        <v>313</v>
      </c>
    </row>
    <row r="58" spans="1:10" ht="57.6" hidden="1" customHeight="1" x14ac:dyDescent="0.25">
      <c r="A58" s="5" t="s">
        <v>80</v>
      </c>
      <c r="B58" s="5" t="s">
        <v>81</v>
      </c>
      <c r="C58" s="82"/>
      <c r="D58" s="24" t="s">
        <v>82</v>
      </c>
      <c r="E58" s="28"/>
      <c r="F58" s="50" t="s">
        <v>313</v>
      </c>
      <c r="G58" s="129">
        <f t="shared" ref="G58:H59" si="21">G59</f>
        <v>0</v>
      </c>
      <c r="H58" s="129">
        <f t="shared" si="21"/>
        <v>0</v>
      </c>
      <c r="I58" s="129">
        <f>I59</f>
        <v>0</v>
      </c>
      <c r="J58" s="50" t="s">
        <v>313</v>
      </c>
    </row>
    <row r="59" spans="1:10" ht="37.200000000000003" hidden="1" customHeight="1" x14ac:dyDescent="0.25">
      <c r="A59" s="5" t="s">
        <v>83</v>
      </c>
      <c r="B59" s="5" t="s">
        <v>84</v>
      </c>
      <c r="C59" s="5" t="s">
        <v>85</v>
      </c>
      <c r="D59" s="24" t="s">
        <v>86</v>
      </c>
      <c r="E59" s="28"/>
      <c r="F59" s="50" t="s">
        <v>313</v>
      </c>
      <c r="G59" s="129">
        <f t="shared" si="21"/>
        <v>0</v>
      </c>
      <c r="H59" s="129">
        <f t="shared" si="21"/>
        <v>0</v>
      </c>
      <c r="I59" s="129">
        <f>I60</f>
        <v>0</v>
      </c>
      <c r="J59" s="50" t="s">
        <v>313</v>
      </c>
    </row>
    <row r="60" spans="1:10" ht="20.399999999999999" hidden="1" customHeight="1" x14ac:dyDescent="0.25">
      <c r="A60" s="83"/>
      <c r="B60" s="79"/>
      <c r="C60" s="80"/>
      <c r="D60" s="81"/>
      <c r="E60" s="24"/>
      <c r="F60" s="50"/>
      <c r="G60" s="129"/>
      <c r="H60" s="129"/>
      <c r="I60" s="129"/>
      <c r="J60" s="50"/>
    </row>
    <row r="61" spans="1:10" ht="34.200000000000003" hidden="1" customHeight="1" x14ac:dyDescent="0.25">
      <c r="A61" s="5" t="s">
        <v>87</v>
      </c>
      <c r="B61" s="5" t="s">
        <v>88</v>
      </c>
      <c r="C61" s="5"/>
      <c r="D61" s="24" t="s">
        <v>89</v>
      </c>
      <c r="E61" s="28"/>
      <c r="F61" s="50" t="s">
        <v>313</v>
      </c>
      <c r="G61" s="129">
        <f t="shared" ref="G61:H61" si="22">G62</f>
        <v>0</v>
      </c>
      <c r="H61" s="129">
        <f t="shared" si="22"/>
        <v>0</v>
      </c>
      <c r="I61" s="129">
        <f>I62</f>
        <v>0</v>
      </c>
      <c r="J61" s="50" t="s">
        <v>313</v>
      </c>
    </row>
    <row r="62" spans="1:10" ht="34.200000000000003" hidden="1" customHeight="1" x14ac:dyDescent="0.25">
      <c r="A62" s="5" t="s">
        <v>90</v>
      </c>
      <c r="B62" s="5" t="s">
        <v>91</v>
      </c>
      <c r="C62" s="5" t="s">
        <v>92</v>
      </c>
      <c r="D62" s="24" t="s">
        <v>93</v>
      </c>
      <c r="E62" s="28"/>
      <c r="F62" s="50" t="s">
        <v>313</v>
      </c>
      <c r="G62" s="129">
        <f t="shared" ref="G62:H62" si="23">SUM(G63:G64)</f>
        <v>0</v>
      </c>
      <c r="H62" s="129">
        <f t="shared" si="23"/>
        <v>0</v>
      </c>
      <c r="I62" s="129">
        <f>SUM(I63:I64)</f>
        <v>0</v>
      </c>
      <c r="J62" s="50" t="s">
        <v>313</v>
      </c>
    </row>
    <row r="63" spans="1:10" ht="23.4" hidden="1" customHeight="1" x14ac:dyDescent="0.25">
      <c r="A63" s="5"/>
      <c r="B63" s="5"/>
      <c r="C63" s="5"/>
      <c r="D63" s="24"/>
      <c r="E63" s="24"/>
      <c r="F63" s="50"/>
      <c r="G63" s="129"/>
      <c r="H63" s="129"/>
      <c r="I63" s="129"/>
      <c r="J63" s="50"/>
    </row>
    <row r="64" spans="1:10" ht="23.4" hidden="1" customHeight="1" x14ac:dyDescent="0.25">
      <c r="A64" s="5"/>
      <c r="B64" s="5"/>
      <c r="C64" s="5"/>
      <c r="D64" s="24"/>
      <c r="E64" s="23"/>
      <c r="F64" s="50"/>
      <c r="G64" s="129"/>
      <c r="H64" s="129"/>
      <c r="I64" s="129"/>
      <c r="J64" s="50"/>
    </row>
    <row r="65" spans="1:10" ht="62.4" hidden="1" x14ac:dyDescent="0.25">
      <c r="A65" s="5" t="s">
        <v>94</v>
      </c>
      <c r="B65" s="5" t="s">
        <v>95</v>
      </c>
      <c r="C65" s="5"/>
      <c r="D65" s="24" t="s">
        <v>96</v>
      </c>
      <c r="E65" s="23"/>
      <c r="F65" s="50" t="s">
        <v>313</v>
      </c>
      <c r="G65" s="129"/>
      <c r="H65" s="129"/>
      <c r="I65" s="129"/>
      <c r="J65" s="50" t="s">
        <v>313</v>
      </c>
    </row>
    <row r="66" spans="1:10" ht="59.4" hidden="1" customHeight="1" x14ac:dyDescent="0.25">
      <c r="A66" s="5" t="s">
        <v>97</v>
      </c>
      <c r="B66" s="5" t="s">
        <v>98</v>
      </c>
      <c r="C66" s="5" t="s">
        <v>99</v>
      </c>
      <c r="D66" s="9" t="s">
        <v>315</v>
      </c>
      <c r="E66" s="23"/>
      <c r="F66" s="50" t="s">
        <v>313</v>
      </c>
      <c r="G66" s="129"/>
      <c r="H66" s="129"/>
      <c r="I66" s="129"/>
      <c r="J66" s="50" t="s">
        <v>313</v>
      </c>
    </row>
    <row r="67" spans="1:10" s="10" customFormat="1" ht="72" hidden="1" customHeight="1" x14ac:dyDescent="0.25">
      <c r="A67" s="84" t="s">
        <v>100</v>
      </c>
      <c r="B67" s="84" t="s">
        <v>101</v>
      </c>
      <c r="C67" s="84" t="s">
        <v>99</v>
      </c>
      <c r="D67" s="85" t="s">
        <v>102</v>
      </c>
      <c r="E67" s="52"/>
      <c r="F67" s="51" t="s">
        <v>313</v>
      </c>
      <c r="G67" s="130">
        <f t="shared" ref="G67:H67" si="24">G68</f>
        <v>0</v>
      </c>
      <c r="H67" s="130">
        <f t="shared" si="24"/>
        <v>0</v>
      </c>
      <c r="I67" s="130">
        <f>I68</f>
        <v>0</v>
      </c>
      <c r="J67" s="51" t="s">
        <v>313</v>
      </c>
    </row>
    <row r="68" spans="1:10" s="10" customFormat="1" ht="34.200000000000003" hidden="1" customHeight="1" x14ac:dyDescent="0.25">
      <c r="A68" s="84"/>
      <c r="B68" s="84"/>
      <c r="C68" s="84"/>
      <c r="D68" s="86"/>
      <c r="E68" s="52"/>
      <c r="F68" s="51"/>
      <c r="G68" s="130"/>
      <c r="H68" s="130"/>
      <c r="I68" s="130"/>
      <c r="J68" s="51"/>
    </row>
    <row r="69" spans="1:10" ht="31.2" hidden="1" customHeight="1" x14ac:dyDescent="0.25">
      <c r="A69" s="5"/>
      <c r="B69" s="5"/>
      <c r="C69" s="5"/>
      <c r="D69" s="87"/>
      <c r="E69" s="30"/>
      <c r="F69" s="50"/>
      <c r="G69" s="129"/>
      <c r="H69" s="129"/>
      <c r="I69" s="129"/>
      <c r="J69" s="50"/>
    </row>
    <row r="70" spans="1:10" ht="31.2" hidden="1" customHeight="1" x14ac:dyDescent="0.25">
      <c r="A70" s="5" t="s">
        <v>103</v>
      </c>
      <c r="B70" s="5" t="s">
        <v>104</v>
      </c>
      <c r="C70" s="88" t="s">
        <v>105</v>
      </c>
      <c r="D70" s="41" t="s">
        <v>106</v>
      </c>
      <c r="E70" s="30"/>
      <c r="F70" s="50" t="s">
        <v>313</v>
      </c>
      <c r="G70" s="129">
        <f t="shared" ref="G70:H70" si="25">G71</f>
        <v>0</v>
      </c>
      <c r="H70" s="129">
        <f t="shared" si="25"/>
        <v>0</v>
      </c>
      <c r="I70" s="129">
        <f>I71</f>
        <v>0</v>
      </c>
      <c r="J70" s="50" t="s">
        <v>313</v>
      </c>
    </row>
    <row r="71" spans="1:10" ht="36.6" hidden="1" customHeight="1" x14ac:dyDescent="0.25">
      <c r="A71" s="5"/>
      <c r="B71" s="5"/>
      <c r="C71" s="88"/>
      <c r="D71" s="41"/>
      <c r="E71" s="21"/>
      <c r="F71" s="50"/>
      <c r="G71" s="129"/>
      <c r="H71" s="129"/>
      <c r="I71" s="129"/>
      <c r="J71" s="50"/>
    </row>
    <row r="72" spans="1:10" ht="31.2" hidden="1" customHeight="1" x14ac:dyDescent="0.25">
      <c r="A72" s="5"/>
      <c r="B72" s="5"/>
      <c r="C72" s="5"/>
      <c r="D72" s="87"/>
      <c r="E72" s="30"/>
      <c r="F72" s="50"/>
      <c r="G72" s="129"/>
      <c r="H72" s="129"/>
      <c r="I72" s="129"/>
      <c r="J72" s="50"/>
    </row>
    <row r="73" spans="1:10" ht="31.2" customHeight="1" x14ac:dyDescent="0.25">
      <c r="A73" s="3" t="s">
        <v>107</v>
      </c>
      <c r="B73" s="3" t="s">
        <v>25</v>
      </c>
      <c r="C73" s="3"/>
      <c r="D73" s="70" t="s">
        <v>26</v>
      </c>
      <c r="E73" s="31"/>
      <c r="F73" s="50" t="s">
        <v>313</v>
      </c>
      <c r="G73" s="129">
        <f t="shared" ref="G73:H73" si="26">G74</f>
        <v>150000000</v>
      </c>
      <c r="H73" s="129">
        <f t="shared" si="26"/>
        <v>4970000</v>
      </c>
      <c r="I73" s="129">
        <f>I74</f>
        <v>1970000</v>
      </c>
      <c r="J73" s="50" t="s">
        <v>313</v>
      </c>
    </row>
    <row r="74" spans="1:10" ht="31.2" hidden="1" customHeight="1" x14ac:dyDescent="0.25">
      <c r="A74" s="89" t="s">
        <v>108</v>
      </c>
      <c r="B74" s="89" t="s">
        <v>109</v>
      </c>
      <c r="C74" s="89"/>
      <c r="D74" s="90" t="s">
        <v>110</v>
      </c>
      <c r="E74" s="32"/>
      <c r="F74" s="50" t="s">
        <v>313</v>
      </c>
      <c r="G74" s="131">
        <f t="shared" ref="G74:H74" si="27">G75+G79</f>
        <v>150000000</v>
      </c>
      <c r="H74" s="131">
        <f t="shared" si="27"/>
        <v>4970000</v>
      </c>
      <c r="I74" s="131">
        <f>I75+I79</f>
        <v>1970000</v>
      </c>
      <c r="J74" s="50" t="s">
        <v>313</v>
      </c>
    </row>
    <row r="75" spans="1:10" ht="28.2" customHeight="1" x14ac:dyDescent="0.25">
      <c r="A75" s="5" t="s">
        <v>111</v>
      </c>
      <c r="B75" s="5" t="s">
        <v>112</v>
      </c>
      <c r="C75" s="5" t="s">
        <v>29</v>
      </c>
      <c r="D75" s="41" t="s">
        <v>66</v>
      </c>
      <c r="E75" s="33"/>
      <c r="F75" s="50" t="s">
        <v>313</v>
      </c>
      <c r="G75" s="129">
        <f t="shared" ref="G75:H75" si="28">SUM(G76:G78)</f>
        <v>150000000</v>
      </c>
      <c r="H75" s="129">
        <f t="shared" si="28"/>
        <v>4970000</v>
      </c>
      <c r="I75" s="129">
        <f>SUM(I76:I78)</f>
        <v>1970000</v>
      </c>
      <c r="J75" s="50" t="s">
        <v>313</v>
      </c>
    </row>
    <row r="76" spans="1:10" ht="70.2" customHeight="1" x14ac:dyDescent="0.25">
      <c r="A76" s="84"/>
      <c r="B76" s="84"/>
      <c r="C76" s="84"/>
      <c r="D76" s="113"/>
      <c r="E76" s="112" t="s">
        <v>321</v>
      </c>
      <c r="F76" s="122" t="s">
        <v>322</v>
      </c>
      <c r="G76" s="124">
        <v>150000000</v>
      </c>
      <c r="H76" s="124">
        <f>3000000+I76+I77</f>
        <v>4970000</v>
      </c>
      <c r="I76" s="132">
        <v>1963600</v>
      </c>
      <c r="J76" s="120">
        <f>H76/G76*100</f>
        <v>3.3133333333333335</v>
      </c>
    </row>
    <row r="77" spans="1:10" ht="69.599999999999994" customHeight="1" x14ac:dyDescent="0.25">
      <c r="A77" s="84"/>
      <c r="B77" s="84"/>
      <c r="C77" s="84"/>
      <c r="D77" s="113"/>
      <c r="E77" s="114" t="s">
        <v>321</v>
      </c>
      <c r="F77" s="123"/>
      <c r="G77" s="125"/>
      <c r="H77" s="125"/>
      <c r="I77" s="130">
        <v>6400</v>
      </c>
      <c r="J77" s="121"/>
    </row>
    <row r="78" spans="1:10" ht="28.8" hidden="1" customHeight="1" x14ac:dyDescent="0.25">
      <c r="A78" s="5"/>
      <c r="B78" s="5"/>
      <c r="C78" s="5"/>
      <c r="D78" s="41"/>
      <c r="E78" s="34"/>
      <c r="F78" s="50"/>
      <c r="G78" s="130"/>
      <c r="H78" s="130"/>
      <c r="I78" s="130"/>
      <c r="J78" s="50"/>
    </row>
    <row r="79" spans="1:10" ht="39.6" hidden="1" customHeight="1" x14ac:dyDescent="0.25">
      <c r="A79" s="5" t="s">
        <v>113</v>
      </c>
      <c r="B79" s="5" t="s">
        <v>114</v>
      </c>
      <c r="C79" s="5" t="s">
        <v>29</v>
      </c>
      <c r="D79" s="41" t="s">
        <v>115</v>
      </c>
      <c r="E79" s="30"/>
      <c r="F79" s="50" t="s">
        <v>313</v>
      </c>
      <c r="G79" s="130">
        <f t="shared" ref="G79:H79" si="29">SUM(G80:G81)</f>
        <v>0</v>
      </c>
      <c r="H79" s="130">
        <f t="shared" si="29"/>
        <v>0</v>
      </c>
      <c r="I79" s="130">
        <f>SUM(I80:I81)</f>
        <v>0</v>
      </c>
      <c r="J79" s="50" t="s">
        <v>313</v>
      </c>
    </row>
    <row r="80" spans="1:10" ht="30.6" hidden="1" customHeight="1" x14ac:dyDescent="0.25">
      <c r="A80" s="5"/>
      <c r="B80" s="5"/>
      <c r="C80" s="5"/>
      <c r="D80" s="87"/>
      <c r="E80" s="47"/>
      <c r="F80" s="50"/>
      <c r="G80" s="130"/>
      <c r="H80" s="130"/>
      <c r="I80" s="130"/>
      <c r="J80" s="50"/>
    </row>
    <row r="81" spans="1:10" ht="30.6" hidden="1" customHeight="1" x14ac:dyDescent="0.25">
      <c r="A81" s="5"/>
      <c r="B81" s="5"/>
      <c r="C81" s="5"/>
      <c r="D81" s="41"/>
      <c r="E81" s="34"/>
      <c r="F81" s="50"/>
      <c r="G81" s="130"/>
      <c r="H81" s="130"/>
      <c r="I81" s="130"/>
      <c r="J81" s="50"/>
    </row>
    <row r="82" spans="1:10" ht="48" hidden="1" customHeight="1" x14ac:dyDescent="0.25">
      <c r="A82" s="7" t="s">
        <v>116</v>
      </c>
      <c r="B82" s="88"/>
      <c r="C82" s="88"/>
      <c r="D82" s="6" t="s">
        <v>117</v>
      </c>
      <c r="E82" s="23"/>
      <c r="F82" s="50" t="s">
        <v>313</v>
      </c>
      <c r="G82" s="129"/>
      <c r="H82" s="129"/>
      <c r="I82" s="129"/>
      <c r="J82" s="50" t="s">
        <v>313</v>
      </c>
    </row>
    <row r="83" spans="1:10" ht="31.2" hidden="1" customHeight="1" x14ac:dyDescent="0.25">
      <c r="A83" s="7" t="s">
        <v>118</v>
      </c>
      <c r="B83" s="7"/>
      <c r="C83" s="7"/>
      <c r="D83" s="6" t="s">
        <v>117</v>
      </c>
      <c r="E83" s="35"/>
      <c r="F83" s="50" t="s">
        <v>313</v>
      </c>
      <c r="G83" s="128">
        <f t="shared" ref="G83:H83" si="30">G84+G86+G108+G121+G128</f>
        <v>0</v>
      </c>
      <c r="H83" s="128">
        <f t="shared" si="30"/>
        <v>0</v>
      </c>
      <c r="I83" s="128">
        <f>I84+I86+I108+I121+I128</f>
        <v>0</v>
      </c>
      <c r="J83" s="50" t="s">
        <v>313</v>
      </c>
    </row>
    <row r="84" spans="1:10" ht="27.6" hidden="1" customHeight="1" x14ac:dyDescent="0.25">
      <c r="A84" s="7" t="s">
        <v>119</v>
      </c>
      <c r="B84" s="7" t="s">
        <v>11</v>
      </c>
      <c r="C84" s="7"/>
      <c r="D84" s="6" t="s">
        <v>12</v>
      </c>
      <c r="E84" s="23"/>
      <c r="F84" s="50" t="s">
        <v>313</v>
      </c>
      <c r="G84" s="129"/>
      <c r="H84" s="129"/>
      <c r="I84" s="129"/>
      <c r="J84" s="50" t="s">
        <v>313</v>
      </c>
    </row>
    <row r="85" spans="1:10" ht="31.2" hidden="1" customHeight="1" x14ac:dyDescent="0.25">
      <c r="A85" s="88" t="s">
        <v>120</v>
      </c>
      <c r="B85" s="88" t="s">
        <v>72</v>
      </c>
      <c r="C85" s="88" t="s">
        <v>15</v>
      </c>
      <c r="D85" s="46" t="s">
        <v>121</v>
      </c>
      <c r="E85" s="23"/>
      <c r="F85" s="50" t="s">
        <v>313</v>
      </c>
      <c r="G85" s="129"/>
      <c r="H85" s="129"/>
      <c r="I85" s="129"/>
      <c r="J85" s="50" t="s">
        <v>313</v>
      </c>
    </row>
    <row r="86" spans="1:10" ht="18" hidden="1" customHeight="1" x14ac:dyDescent="0.25">
      <c r="A86" s="7" t="s">
        <v>122</v>
      </c>
      <c r="B86" s="7" t="s">
        <v>123</v>
      </c>
      <c r="C86" s="88"/>
      <c r="D86" s="6" t="s">
        <v>124</v>
      </c>
      <c r="E86" s="23"/>
      <c r="F86" s="50" t="s">
        <v>313</v>
      </c>
      <c r="G86" s="128">
        <f t="shared" ref="G86:H86" si="31">G87+G90+G93+G96+G99+G102+G105</f>
        <v>0</v>
      </c>
      <c r="H86" s="128">
        <f t="shared" si="31"/>
        <v>0</v>
      </c>
      <c r="I86" s="128">
        <f>I87+I90+I93+I96+I99+I102+I105</f>
        <v>0</v>
      </c>
      <c r="J86" s="50" t="s">
        <v>313</v>
      </c>
    </row>
    <row r="87" spans="1:10" ht="22.95" hidden="1" customHeight="1" x14ac:dyDescent="0.25">
      <c r="A87" s="88" t="s">
        <v>125</v>
      </c>
      <c r="B87" s="88" t="s">
        <v>126</v>
      </c>
      <c r="C87" s="88" t="s">
        <v>127</v>
      </c>
      <c r="D87" s="46" t="s">
        <v>128</v>
      </c>
      <c r="E87" s="23"/>
      <c r="F87" s="50" t="s">
        <v>313</v>
      </c>
      <c r="G87" s="129">
        <f t="shared" ref="G87:H87" si="32">SUM(G88:G89)</f>
        <v>0</v>
      </c>
      <c r="H87" s="129">
        <f t="shared" si="32"/>
        <v>0</v>
      </c>
      <c r="I87" s="129">
        <f>SUM(I88:I89)</f>
        <v>0</v>
      </c>
      <c r="J87" s="50" t="s">
        <v>313</v>
      </c>
    </row>
    <row r="88" spans="1:10" ht="24" hidden="1" customHeight="1" x14ac:dyDescent="0.25">
      <c r="A88" s="88"/>
      <c r="B88" s="88"/>
      <c r="C88" s="88"/>
      <c r="D88" s="46"/>
      <c r="E88" s="21"/>
      <c r="F88" s="50"/>
      <c r="G88" s="133"/>
      <c r="H88" s="133"/>
      <c r="I88" s="133"/>
      <c r="J88" s="50"/>
    </row>
    <row r="89" spans="1:10" ht="21.6" hidden="1" customHeight="1" x14ac:dyDescent="0.25">
      <c r="A89" s="88"/>
      <c r="B89" s="88"/>
      <c r="C89" s="88"/>
      <c r="D89" s="46"/>
      <c r="E89" s="24"/>
      <c r="F89" s="50"/>
      <c r="G89" s="133"/>
      <c r="H89" s="133"/>
      <c r="I89" s="133"/>
      <c r="J89" s="50"/>
    </row>
    <row r="90" spans="1:10" ht="30" hidden="1" customHeight="1" x14ac:dyDescent="0.25">
      <c r="A90" s="88" t="s">
        <v>129</v>
      </c>
      <c r="B90" s="88" t="s">
        <v>130</v>
      </c>
      <c r="C90" s="88" t="s">
        <v>131</v>
      </c>
      <c r="D90" s="41" t="s">
        <v>132</v>
      </c>
      <c r="E90" s="23"/>
      <c r="F90" s="50" t="s">
        <v>313</v>
      </c>
      <c r="G90" s="129">
        <f t="shared" ref="G90:H90" si="33">SUM(G91:G92)</f>
        <v>0</v>
      </c>
      <c r="H90" s="129">
        <f t="shared" si="33"/>
        <v>0</v>
      </c>
      <c r="I90" s="129">
        <f>SUM(I91:I92)</f>
        <v>0</v>
      </c>
      <c r="J90" s="50" t="s">
        <v>313</v>
      </c>
    </row>
    <row r="91" spans="1:10" ht="21" hidden="1" customHeight="1" x14ac:dyDescent="0.25">
      <c r="A91" s="88"/>
      <c r="B91" s="88"/>
      <c r="C91" s="88"/>
      <c r="D91" s="41"/>
      <c r="E91" s="36"/>
      <c r="F91" s="50"/>
      <c r="G91" s="133"/>
      <c r="H91" s="133"/>
      <c r="I91" s="133"/>
      <c r="J91" s="50"/>
    </row>
    <row r="92" spans="1:10" ht="25.2" hidden="1" customHeight="1" x14ac:dyDescent="0.25">
      <c r="A92" s="88"/>
      <c r="B92" s="88"/>
      <c r="C92" s="88"/>
      <c r="D92" s="41"/>
      <c r="E92" s="24"/>
      <c r="F92" s="50"/>
      <c r="G92" s="129"/>
      <c r="H92" s="129"/>
      <c r="I92" s="129"/>
      <c r="J92" s="50"/>
    </row>
    <row r="93" spans="1:10" ht="37.200000000000003" hidden="1" customHeight="1" x14ac:dyDescent="0.25">
      <c r="A93" s="88" t="s">
        <v>133</v>
      </c>
      <c r="B93" s="88" t="s">
        <v>134</v>
      </c>
      <c r="C93" s="88" t="s">
        <v>135</v>
      </c>
      <c r="D93" s="41" t="s">
        <v>136</v>
      </c>
      <c r="E93" s="24"/>
      <c r="F93" s="50" t="s">
        <v>313</v>
      </c>
      <c r="G93" s="129">
        <f t="shared" ref="G93:H93" si="34">SUM(G94:G95)</f>
        <v>0</v>
      </c>
      <c r="H93" s="129">
        <f t="shared" si="34"/>
        <v>0</v>
      </c>
      <c r="I93" s="129">
        <f>SUM(I94:I95)</f>
        <v>0</v>
      </c>
      <c r="J93" s="50" t="s">
        <v>313</v>
      </c>
    </row>
    <row r="94" spans="1:10" ht="22.2" hidden="1" customHeight="1" x14ac:dyDescent="0.25">
      <c r="A94" s="88"/>
      <c r="B94" s="88"/>
      <c r="C94" s="88"/>
      <c r="D94" s="41"/>
      <c r="E94" s="24"/>
      <c r="F94" s="50" t="s">
        <v>313</v>
      </c>
      <c r="G94" s="129"/>
      <c r="H94" s="129"/>
      <c r="I94" s="129"/>
      <c r="J94" s="50" t="s">
        <v>313</v>
      </c>
    </row>
    <row r="95" spans="1:10" ht="19.2" hidden="1" customHeight="1" x14ac:dyDescent="0.25">
      <c r="A95" s="88"/>
      <c r="B95" s="88"/>
      <c r="C95" s="88"/>
      <c r="D95" s="41"/>
      <c r="E95" s="24"/>
      <c r="F95" s="50" t="s">
        <v>313</v>
      </c>
      <c r="G95" s="129"/>
      <c r="H95" s="129"/>
      <c r="I95" s="129"/>
      <c r="J95" s="50" t="s">
        <v>313</v>
      </c>
    </row>
    <row r="96" spans="1:10" ht="29.4" hidden="1" customHeight="1" x14ac:dyDescent="0.25">
      <c r="A96" s="88" t="s">
        <v>137</v>
      </c>
      <c r="B96" s="88" t="s">
        <v>138</v>
      </c>
      <c r="C96" s="88" t="s">
        <v>135</v>
      </c>
      <c r="D96" s="46" t="s">
        <v>139</v>
      </c>
      <c r="E96" s="23"/>
      <c r="F96" s="50" t="s">
        <v>313</v>
      </c>
      <c r="G96" s="129">
        <f t="shared" ref="G96:H96" si="35">SUM(G97:G98)</f>
        <v>0</v>
      </c>
      <c r="H96" s="129">
        <f t="shared" si="35"/>
        <v>0</v>
      </c>
      <c r="I96" s="129">
        <f>SUM(I97:I98)</f>
        <v>0</v>
      </c>
      <c r="J96" s="50" t="s">
        <v>313</v>
      </c>
    </row>
    <row r="97" spans="1:10" ht="20.399999999999999" hidden="1" customHeight="1" x14ac:dyDescent="0.25">
      <c r="A97" s="88"/>
      <c r="B97" s="88"/>
      <c r="C97" s="88"/>
      <c r="D97" s="46"/>
      <c r="E97" s="21"/>
      <c r="F97" s="50"/>
      <c r="G97" s="130"/>
      <c r="H97" s="130"/>
      <c r="I97" s="130"/>
      <c r="J97" s="50"/>
    </row>
    <row r="98" spans="1:10" ht="23.4" hidden="1" customHeight="1" x14ac:dyDescent="0.25">
      <c r="A98" s="88"/>
      <c r="B98" s="88"/>
      <c r="C98" s="88"/>
      <c r="D98" s="46"/>
      <c r="E98" s="23"/>
      <c r="F98" s="50"/>
      <c r="G98" s="129"/>
      <c r="H98" s="129"/>
      <c r="I98" s="129"/>
      <c r="J98" s="50"/>
    </row>
    <row r="99" spans="1:10" ht="23.4" hidden="1" customHeight="1" x14ac:dyDescent="0.25">
      <c r="A99" s="73" t="s">
        <v>140</v>
      </c>
      <c r="B99" s="73" t="s">
        <v>141</v>
      </c>
      <c r="C99" s="73" t="s">
        <v>142</v>
      </c>
      <c r="D99" s="41" t="s">
        <v>143</v>
      </c>
      <c r="E99" s="23"/>
      <c r="F99" s="50" t="s">
        <v>313</v>
      </c>
      <c r="G99" s="129">
        <f t="shared" ref="G99:H99" si="36">SUM(G100:G100)</f>
        <v>0</v>
      </c>
      <c r="H99" s="129">
        <f t="shared" si="36"/>
        <v>0</v>
      </c>
      <c r="I99" s="129">
        <f>SUM(I100:I100)</f>
        <v>0</v>
      </c>
      <c r="J99" s="50" t="s">
        <v>313</v>
      </c>
    </row>
    <row r="100" spans="1:10" ht="28.2" hidden="1" customHeight="1" x14ac:dyDescent="0.25">
      <c r="A100" s="91"/>
      <c r="B100" s="91"/>
      <c r="C100" s="91"/>
      <c r="D100" s="41"/>
      <c r="E100" s="37"/>
      <c r="F100" s="50"/>
      <c r="G100" s="133"/>
      <c r="H100" s="133"/>
      <c r="I100" s="133"/>
      <c r="J100" s="50"/>
    </row>
    <row r="101" spans="1:10" ht="15" hidden="1" customHeight="1" x14ac:dyDescent="0.25">
      <c r="A101" s="91"/>
      <c r="B101" s="91"/>
      <c r="C101" s="91"/>
      <c r="D101" s="41"/>
      <c r="E101" s="23"/>
      <c r="F101" s="50"/>
      <c r="G101" s="129"/>
      <c r="H101" s="129"/>
      <c r="I101" s="129"/>
      <c r="J101" s="50"/>
    </row>
    <row r="102" spans="1:10" ht="78" hidden="1" x14ac:dyDescent="0.25">
      <c r="A102" s="91" t="s">
        <v>144</v>
      </c>
      <c r="B102" s="91" t="s">
        <v>145</v>
      </c>
      <c r="C102" s="91" t="s">
        <v>142</v>
      </c>
      <c r="D102" s="41" t="s">
        <v>146</v>
      </c>
      <c r="E102" s="23"/>
      <c r="F102" s="50" t="s">
        <v>313</v>
      </c>
      <c r="G102" s="129">
        <f t="shared" ref="G102:H102" si="37">SUM(G103:G104)</f>
        <v>0</v>
      </c>
      <c r="H102" s="129">
        <f t="shared" si="37"/>
        <v>0</v>
      </c>
      <c r="I102" s="129">
        <f>SUM(I103:I104)</f>
        <v>0</v>
      </c>
      <c r="J102" s="50" t="s">
        <v>313</v>
      </c>
    </row>
    <row r="103" spans="1:10" ht="13.2" hidden="1" customHeight="1" x14ac:dyDescent="0.25">
      <c r="A103" s="91"/>
      <c r="B103" s="91"/>
      <c r="C103" s="91"/>
      <c r="D103" s="41"/>
      <c r="E103" s="37"/>
      <c r="F103" s="50"/>
      <c r="G103" s="133"/>
      <c r="H103" s="133"/>
      <c r="I103" s="133"/>
      <c r="J103" s="50"/>
    </row>
    <row r="104" spans="1:10" ht="15" hidden="1" customHeight="1" x14ac:dyDescent="0.25">
      <c r="A104" s="91"/>
      <c r="B104" s="91"/>
      <c r="C104" s="91"/>
      <c r="D104" s="41"/>
      <c r="E104" s="23"/>
      <c r="F104" s="50"/>
      <c r="G104" s="129"/>
      <c r="H104" s="129"/>
      <c r="I104" s="129"/>
      <c r="J104" s="50"/>
    </row>
    <row r="105" spans="1:10" ht="62.4" hidden="1" x14ac:dyDescent="0.25">
      <c r="A105" s="91" t="s">
        <v>147</v>
      </c>
      <c r="B105" s="91" t="s">
        <v>148</v>
      </c>
      <c r="C105" s="91" t="s">
        <v>142</v>
      </c>
      <c r="D105" s="41" t="s">
        <v>149</v>
      </c>
      <c r="E105" s="23"/>
      <c r="F105" s="50" t="s">
        <v>313</v>
      </c>
      <c r="G105" s="129">
        <f t="shared" ref="G105:H105" si="38">SUM(G106:G107)</f>
        <v>0</v>
      </c>
      <c r="H105" s="129">
        <f t="shared" si="38"/>
        <v>0</v>
      </c>
      <c r="I105" s="129">
        <f>SUM(I106:I107)</f>
        <v>0</v>
      </c>
      <c r="J105" s="50" t="s">
        <v>313</v>
      </c>
    </row>
    <row r="106" spans="1:10" ht="16.2" hidden="1" customHeight="1" x14ac:dyDescent="0.25">
      <c r="A106" s="91"/>
      <c r="B106" s="91"/>
      <c r="C106" s="91"/>
      <c r="D106" s="41"/>
      <c r="E106" s="23"/>
      <c r="F106" s="50"/>
      <c r="G106" s="129"/>
      <c r="H106" s="129"/>
      <c r="I106" s="129"/>
      <c r="J106" s="50"/>
    </row>
    <row r="107" spans="1:10" ht="13.95" hidden="1" customHeight="1" x14ac:dyDescent="0.25">
      <c r="A107" s="91"/>
      <c r="B107" s="91"/>
      <c r="C107" s="91"/>
      <c r="D107" s="41"/>
      <c r="E107" s="23"/>
      <c r="F107" s="50"/>
      <c r="G107" s="129"/>
      <c r="H107" s="129"/>
      <c r="I107" s="129"/>
      <c r="J107" s="50"/>
    </row>
    <row r="108" spans="1:10" ht="19.95" hidden="1" customHeight="1" x14ac:dyDescent="0.25">
      <c r="A108" s="7" t="s">
        <v>150</v>
      </c>
      <c r="B108" s="7" t="s">
        <v>151</v>
      </c>
      <c r="C108" s="7"/>
      <c r="D108" s="6" t="s">
        <v>152</v>
      </c>
      <c r="E108" s="23"/>
      <c r="F108" s="50" t="s">
        <v>313</v>
      </c>
      <c r="G108" s="128">
        <f t="shared" ref="G108:H108" si="39">G109+G112+G115+G118</f>
        <v>0</v>
      </c>
      <c r="H108" s="128">
        <f t="shared" si="39"/>
        <v>0</v>
      </c>
      <c r="I108" s="128">
        <f>I109+I112+I115+I118</f>
        <v>0</v>
      </c>
      <c r="J108" s="50" t="s">
        <v>313</v>
      </c>
    </row>
    <row r="109" spans="1:10" ht="19.95" hidden="1" customHeight="1" x14ac:dyDescent="0.25">
      <c r="A109" s="88" t="s">
        <v>153</v>
      </c>
      <c r="B109" s="88" t="s">
        <v>154</v>
      </c>
      <c r="C109" s="88" t="s">
        <v>155</v>
      </c>
      <c r="D109" s="46" t="s">
        <v>156</v>
      </c>
      <c r="E109" s="23"/>
      <c r="F109" s="50" t="s">
        <v>313</v>
      </c>
      <c r="G109" s="129">
        <f t="shared" ref="G109:H109" si="40">SUM(G110:G111)</f>
        <v>0</v>
      </c>
      <c r="H109" s="129">
        <f t="shared" si="40"/>
        <v>0</v>
      </c>
      <c r="I109" s="129">
        <f>SUM(I110:I111)</f>
        <v>0</v>
      </c>
      <c r="J109" s="50" t="s">
        <v>313</v>
      </c>
    </row>
    <row r="110" spans="1:10" ht="31.95" hidden="1" customHeight="1" x14ac:dyDescent="0.25">
      <c r="A110" s="88"/>
      <c r="B110" s="88"/>
      <c r="C110" s="88"/>
      <c r="D110" s="46"/>
      <c r="E110" s="36"/>
      <c r="F110" s="50"/>
      <c r="G110" s="129"/>
      <c r="H110" s="129"/>
      <c r="I110" s="129"/>
      <c r="J110" s="50"/>
    </row>
    <row r="111" spans="1:10" ht="15" hidden="1" customHeight="1" x14ac:dyDescent="0.25">
      <c r="A111" s="88"/>
      <c r="B111" s="88"/>
      <c r="C111" s="88"/>
      <c r="D111" s="46"/>
      <c r="E111" s="23"/>
      <c r="F111" s="50"/>
      <c r="G111" s="129"/>
      <c r="H111" s="129"/>
      <c r="I111" s="129"/>
      <c r="J111" s="50"/>
    </row>
    <row r="112" spans="1:10" ht="25.2" hidden="1" customHeight="1" x14ac:dyDescent="0.25">
      <c r="A112" s="88" t="s">
        <v>157</v>
      </c>
      <c r="B112" s="88" t="s">
        <v>158</v>
      </c>
      <c r="C112" s="88" t="s">
        <v>155</v>
      </c>
      <c r="D112" s="46" t="s">
        <v>159</v>
      </c>
      <c r="E112" s="23"/>
      <c r="F112" s="50" t="s">
        <v>313</v>
      </c>
      <c r="G112" s="129">
        <f t="shared" ref="G112:H112" si="41">SUM(G113:G114)</f>
        <v>0</v>
      </c>
      <c r="H112" s="129">
        <f t="shared" si="41"/>
        <v>0</v>
      </c>
      <c r="I112" s="129">
        <f>SUM(I113:I114)</f>
        <v>0</v>
      </c>
      <c r="J112" s="50" t="s">
        <v>313</v>
      </c>
    </row>
    <row r="113" spans="1:10" ht="25.2" hidden="1" customHeight="1" x14ac:dyDescent="0.25">
      <c r="A113" s="88"/>
      <c r="B113" s="88"/>
      <c r="C113" s="88"/>
      <c r="D113" s="46"/>
      <c r="E113" s="23"/>
      <c r="F113" s="50"/>
      <c r="G113" s="133"/>
      <c r="H113" s="133"/>
      <c r="I113" s="133"/>
      <c r="J113" s="50"/>
    </row>
    <row r="114" spans="1:10" ht="15" hidden="1" customHeight="1" x14ac:dyDescent="0.25">
      <c r="A114" s="88"/>
      <c r="B114" s="88"/>
      <c r="C114" s="88"/>
      <c r="D114" s="46"/>
      <c r="E114" s="23"/>
      <c r="F114" s="50"/>
      <c r="G114" s="129"/>
      <c r="H114" s="129"/>
      <c r="I114" s="129"/>
      <c r="J114" s="50"/>
    </row>
    <row r="115" spans="1:10" ht="31.2" hidden="1" customHeight="1" x14ac:dyDescent="0.25">
      <c r="A115" s="88" t="s">
        <v>160</v>
      </c>
      <c r="B115" s="88" t="s">
        <v>161</v>
      </c>
      <c r="C115" s="88" t="s">
        <v>162</v>
      </c>
      <c r="D115" s="46" t="s">
        <v>163</v>
      </c>
      <c r="E115" s="23"/>
      <c r="F115" s="50" t="s">
        <v>313</v>
      </c>
      <c r="G115" s="129">
        <f t="shared" ref="G115:H115" si="42">SUM(G116:G117)</f>
        <v>0</v>
      </c>
      <c r="H115" s="129">
        <f t="shared" si="42"/>
        <v>0</v>
      </c>
      <c r="I115" s="129">
        <f>SUM(I116:I117)</f>
        <v>0</v>
      </c>
      <c r="J115" s="50" t="s">
        <v>313</v>
      </c>
    </row>
    <row r="116" spans="1:10" ht="25.2" hidden="1" customHeight="1" x14ac:dyDescent="0.25">
      <c r="A116" s="88"/>
      <c r="B116" s="88"/>
      <c r="C116" s="88"/>
      <c r="D116" s="46"/>
      <c r="E116" s="23"/>
      <c r="F116" s="50"/>
      <c r="G116" s="129"/>
      <c r="H116" s="129"/>
      <c r="I116" s="129"/>
      <c r="J116" s="50"/>
    </row>
    <row r="117" spans="1:10" ht="19.2" hidden="1" customHeight="1" x14ac:dyDescent="0.25">
      <c r="A117" s="88"/>
      <c r="B117" s="88"/>
      <c r="C117" s="88"/>
      <c r="D117" s="46"/>
      <c r="E117" s="23"/>
      <c r="F117" s="50"/>
      <c r="G117" s="129"/>
      <c r="H117" s="129"/>
      <c r="I117" s="129"/>
      <c r="J117" s="50"/>
    </row>
    <row r="118" spans="1:10" hidden="1" x14ac:dyDescent="0.25">
      <c r="A118" s="92"/>
      <c r="B118" s="92"/>
      <c r="C118" s="92"/>
      <c r="D118" s="93"/>
      <c r="E118" s="49"/>
      <c r="F118" s="53" t="s">
        <v>313</v>
      </c>
      <c r="G118" s="134">
        <f t="shared" ref="G118:H118" si="43">SUM(G119:G120)</f>
        <v>0</v>
      </c>
      <c r="H118" s="134">
        <f t="shared" si="43"/>
        <v>0</v>
      </c>
      <c r="I118" s="134">
        <f>SUM(I119:I120)</f>
        <v>0</v>
      </c>
      <c r="J118" s="53" t="s">
        <v>313</v>
      </c>
    </row>
    <row r="119" spans="1:10" ht="21" hidden="1" customHeight="1" x14ac:dyDescent="0.25">
      <c r="A119" s="88"/>
      <c r="B119" s="88"/>
      <c r="C119" s="88"/>
      <c r="D119" s="46"/>
      <c r="E119" s="23"/>
      <c r="F119" s="50"/>
      <c r="G119" s="133"/>
      <c r="H119" s="133"/>
      <c r="I119" s="133"/>
      <c r="J119" s="50"/>
    </row>
    <row r="120" spans="1:10" ht="22.95" hidden="1" customHeight="1" x14ac:dyDescent="0.25">
      <c r="A120" s="88"/>
      <c r="B120" s="88"/>
      <c r="C120" s="88"/>
      <c r="D120" s="46"/>
      <c r="E120" s="23"/>
      <c r="F120" s="50"/>
      <c r="G120" s="129"/>
      <c r="H120" s="129"/>
      <c r="I120" s="129"/>
      <c r="J120" s="50"/>
    </row>
    <row r="121" spans="1:10" ht="19.95" hidden="1" customHeight="1" x14ac:dyDescent="0.25">
      <c r="A121" s="94" t="s">
        <v>164</v>
      </c>
      <c r="B121" s="94" t="s">
        <v>165</v>
      </c>
      <c r="C121" s="94"/>
      <c r="D121" s="6" t="s">
        <v>166</v>
      </c>
      <c r="E121" s="23"/>
      <c r="F121" s="50" t="s">
        <v>313</v>
      </c>
      <c r="G121" s="128">
        <f t="shared" ref="G121:H121" si="44">G122+G125</f>
        <v>0</v>
      </c>
      <c r="H121" s="128">
        <f t="shared" si="44"/>
        <v>0</v>
      </c>
      <c r="I121" s="128">
        <f>I122+I125</f>
        <v>0</v>
      </c>
      <c r="J121" s="50" t="s">
        <v>313</v>
      </c>
    </row>
    <row r="122" spans="1:10" ht="46.8" hidden="1" x14ac:dyDescent="0.25">
      <c r="A122" s="88" t="s">
        <v>167</v>
      </c>
      <c r="B122" s="88" t="s">
        <v>168</v>
      </c>
      <c r="C122" s="88" t="s">
        <v>169</v>
      </c>
      <c r="D122" s="41" t="s">
        <v>170</v>
      </c>
      <c r="E122" s="23"/>
      <c r="F122" s="50" t="s">
        <v>313</v>
      </c>
      <c r="G122" s="129">
        <f t="shared" ref="G122:H122" si="45">SUM(G123:G124)</f>
        <v>0</v>
      </c>
      <c r="H122" s="129">
        <f t="shared" si="45"/>
        <v>0</v>
      </c>
      <c r="I122" s="129">
        <f>SUM(I123:I124)</f>
        <v>0</v>
      </c>
      <c r="J122" s="50" t="s">
        <v>313</v>
      </c>
    </row>
    <row r="123" spans="1:10" ht="20.399999999999999" hidden="1" customHeight="1" x14ac:dyDescent="0.25">
      <c r="A123" s="88"/>
      <c r="B123" s="88"/>
      <c r="C123" s="88"/>
      <c r="D123" s="41"/>
      <c r="E123" s="21"/>
      <c r="F123" s="50"/>
      <c r="G123" s="129"/>
      <c r="H123" s="129"/>
      <c r="I123" s="129"/>
      <c r="J123" s="50"/>
    </row>
    <row r="124" spans="1:10" ht="15" hidden="1" customHeight="1" x14ac:dyDescent="0.25">
      <c r="A124" s="88"/>
      <c r="B124" s="88"/>
      <c r="C124" s="88"/>
      <c r="D124" s="41"/>
      <c r="E124" s="23"/>
      <c r="F124" s="50"/>
      <c r="G124" s="129"/>
      <c r="H124" s="129"/>
      <c r="I124" s="129"/>
      <c r="J124" s="50"/>
    </row>
    <row r="125" spans="1:10" ht="62.4" hidden="1" x14ac:dyDescent="0.25">
      <c r="A125" s="88" t="s">
        <v>171</v>
      </c>
      <c r="B125" s="88" t="s">
        <v>172</v>
      </c>
      <c r="C125" s="88" t="s">
        <v>169</v>
      </c>
      <c r="D125" s="71" t="s">
        <v>173</v>
      </c>
      <c r="E125" s="23"/>
      <c r="F125" s="50" t="s">
        <v>313</v>
      </c>
      <c r="G125" s="129">
        <f t="shared" ref="G125:H125" si="46">SUM(G126:G127)</f>
        <v>0</v>
      </c>
      <c r="H125" s="129">
        <f t="shared" si="46"/>
        <v>0</v>
      </c>
      <c r="I125" s="129">
        <f>SUM(I126:I127)</f>
        <v>0</v>
      </c>
      <c r="J125" s="50" t="s">
        <v>313</v>
      </c>
    </row>
    <row r="126" spans="1:10" ht="31.2" hidden="1" customHeight="1" x14ac:dyDescent="0.25">
      <c r="A126" s="88"/>
      <c r="B126" s="88"/>
      <c r="C126" s="88"/>
      <c r="D126" s="71"/>
      <c r="E126" s="24"/>
      <c r="F126" s="50"/>
      <c r="G126" s="133"/>
      <c r="H126" s="133"/>
      <c r="I126" s="133"/>
      <c r="J126" s="50"/>
    </row>
    <row r="127" spans="1:10" ht="15.6" hidden="1" customHeight="1" x14ac:dyDescent="0.25">
      <c r="A127" s="88"/>
      <c r="B127" s="88"/>
      <c r="C127" s="88"/>
      <c r="D127" s="46"/>
      <c r="E127" s="23"/>
      <c r="F127" s="50"/>
      <c r="G127" s="129"/>
      <c r="H127" s="129"/>
      <c r="I127" s="129"/>
      <c r="J127" s="50"/>
    </row>
    <row r="128" spans="1:10" ht="19.95" hidden="1" customHeight="1" x14ac:dyDescent="0.25">
      <c r="A128" s="7" t="s">
        <v>174</v>
      </c>
      <c r="B128" s="7" t="s">
        <v>25</v>
      </c>
      <c r="C128" s="7"/>
      <c r="D128" s="6" t="s">
        <v>175</v>
      </c>
      <c r="E128" s="23"/>
      <c r="F128" s="50" t="s">
        <v>313</v>
      </c>
      <c r="G128" s="129">
        <f t="shared" ref="G128:H128" si="47">G129+G132+G135+G138</f>
        <v>0</v>
      </c>
      <c r="H128" s="129">
        <f t="shared" si="47"/>
        <v>0</v>
      </c>
      <c r="I128" s="129">
        <f>I129+I132+I135+I138</f>
        <v>0</v>
      </c>
      <c r="J128" s="50" t="s">
        <v>313</v>
      </c>
    </row>
    <row r="129" spans="1:10" ht="25.95" hidden="1" customHeight="1" x14ac:dyDescent="0.25">
      <c r="A129" s="88" t="s">
        <v>176</v>
      </c>
      <c r="B129" s="88" t="s">
        <v>177</v>
      </c>
      <c r="C129" s="88" t="s">
        <v>29</v>
      </c>
      <c r="D129" s="46" t="s">
        <v>178</v>
      </c>
      <c r="E129" s="23"/>
      <c r="F129" s="50" t="s">
        <v>313</v>
      </c>
      <c r="G129" s="129">
        <f t="shared" ref="G129:H129" si="48">SUM(G130:G131)</f>
        <v>0</v>
      </c>
      <c r="H129" s="129">
        <f t="shared" si="48"/>
        <v>0</v>
      </c>
      <c r="I129" s="129">
        <f>SUM(I130:I131)</f>
        <v>0</v>
      </c>
      <c r="J129" s="50" t="s">
        <v>313</v>
      </c>
    </row>
    <row r="130" spans="1:10" ht="27.6" hidden="1" customHeight="1" x14ac:dyDescent="0.25">
      <c r="A130" s="7"/>
      <c r="B130" s="7"/>
      <c r="C130" s="7"/>
      <c r="D130" s="6"/>
      <c r="E130" s="21"/>
      <c r="F130" s="50"/>
      <c r="G130" s="129"/>
      <c r="H130" s="129"/>
      <c r="I130" s="129"/>
      <c r="J130" s="50"/>
    </row>
    <row r="131" spans="1:10" ht="26.4" hidden="1" customHeight="1" x14ac:dyDescent="0.25">
      <c r="A131" s="7"/>
      <c r="B131" s="7"/>
      <c r="C131" s="7"/>
      <c r="D131" s="6"/>
      <c r="E131" s="23"/>
      <c r="F131" s="50"/>
      <c r="G131" s="129"/>
      <c r="H131" s="129"/>
      <c r="I131" s="129"/>
      <c r="J131" s="50"/>
    </row>
    <row r="132" spans="1:10" hidden="1" x14ac:dyDescent="0.25">
      <c r="A132" s="88" t="s">
        <v>179</v>
      </c>
      <c r="B132" s="88" t="s">
        <v>180</v>
      </c>
      <c r="C132" s="88" t="s">
        <v>29</v>
      </c>
      <c r="D132" s="46" t="s">
        <v>181</v>
      </c>
      <c r="E132" s="23"/>
      <c r="F132" s="50" t="s">
        <v>313</v>
      </c>
      <c r="G132" s="129">
        <f t="shared" ref="G132:H132" si="49">SUM(G133:G134)</f>
        <v>0</v>
      </c>
      <c r="H132" s="129">
        <f t="shared" si="49"/>
        <v>0</v>
      </c>
      <c r="I132" s="129">
        <f>SUM(I133:I134)</f>
        <v>0</v>
      </c>
      <c r="J132" s="50" t="s">
        <v>313</v>
      </c>
    </row>
    <row r="133" spans="1:10" ht="20.399999999999999" hidden="1" customHeight="1" x14ac:dyDescent="0.25">
      <c r="A133" s="88"/>
      <c r="B133" s="88"/>
      <c r="C133" s="88"/>
      <c r="D133" s="46"/>
      <c r="E133" s="21"/>
      <c r="F133" s="50"/>
      <c r="G133" s="129"/>
      <c r="H133" s="129"/>
      <c r="I133" s="129"/>
      <c r="J133" s="50"/>
    </row>
    <row r="134" spans="1:10" ht="22.8" hidden="1" customHeight="1" x14ac:dyDescent="0.25">
      <c r="A134" s="88"/>
      <c r="B134" s="88"/>
      <c r="C134" s="88"/>
      <c r="D134" s="46"/>
      <c r="E134" s="23"/>
      <c r="F134" s="50"/>
      <c r="G134" s="129"/>
      <c r="H134" s="129"/>
      <c r="I134" s="129"/>
      <c r="J134" s="50"/>
    </row>
    <row r="135" spans="1:10" ht="31.2" hidden="1" x14ac:dyDescent="0.3">
      <c r="A135" s="88" t="s">
        <v>182</v>
      </c>
      <c r="B135" s="88" t="s">
        <v>183</v>
      </c>
      <c r="C135" s="88" t="s">
        <v>29</v>
      </c>
      <c r="D135" s="95" t="s">
        <v>184</v>
      </c>
      <c r="E135" s="23"/>
      <c r="F135" s="50" t="s">
        <v>313</v>
      </c>
      <c r="G135" s="129">
        <f t="shared" ref="G135:H135" si="50">SUM(G136:G137)</f>
        <v>0</v>
      </c>
      <c r="H135" s="129">
        <f t="shared" si="50"/>
        <v>0</v>
      </c>
      <c r="I135" s="129">
        <f>SUM(I136:I137)</f>
        <v>0</v>
      </c>
      <c r="J135" s="50" t="s">
        <v>313</v>
      </c>
    </row>
    <row r="136" spans="1:10" ht="30.6" hidden="1" customHeight="1" x14ac:dyDescent="0.3">
      <c r="A136" s="88"/>
      <c r="B136" s="88"/>
      <c r="C136" s="88"/>
      <c r="D136" s="95"/>
      <c r="E136" s="20"/>
      <c r="F136" s="50"/>
      <c r="G136" s="129"/>
      <c r="H136" s="129"/>
      <c r="I136" s="129"/>
      <c r="J136" s="50"/>
    </row>
    <row r="137" spans="1:10" ht="28.95" hidden="1" customHeight="1" x14ac:dyDescent="0.25">
      <c r="A137" s="88"/>
      <c r="B137" s="88"/>
      <c r="C137" s="88"/>
      <c r="D137" s="46"/>
      <c r="E137" s="23"/>
      <c r="F137" s="50"/>
      <c r="G137" s="129"/>
      <c r="H137" s="129"/>
      <c r="I137" s="129"/>
      <c r="J137" s="50"/>
    </row>
    <row r="138" spans="1:10" ht="46.8" hidden="1" x14ac:dyDescent="0.25">
      <c r="A138" s="88" t="s">
        <v>185</v>
      </c>
      <c r="B138" s="88" t="s">
        <v>35</v>
      </c>
      <c r="C138" s="88" t="s">
        <v>36</v>
      </c>
      <c r="D138" s="41" t="s">
        <v>186</v>
      </c>
      <c r="E138" s="23"/>
      <c r="F138" s="50" t="s">
        <v>313</v>
      </c>
      <c r="G138" s="129">
        <f t="shared" ref="G138:H138" si="51">SUM(G139:G140)</f>
        <v>0</v>
      </c>
      <c r="H138" s="129">
        <f t="shared" si="51"/>
        <v>0</v>
      </c>
      <c r="I138" s="129">
        <f>SUM(I139:I140)</f>
        <v>0</v>
      </c>
      <c r="J138" s="50" t="s">
        <v>313</v>
      </c>
    </row>
    <row r="139" spans="1:10" ht="24" hidden="1" customHeight="1" x14ac:dyDescent="0.25">
      <c r="A139" s="88"/>
      <c r="B139" s="88"/>
      <c r="C139" s="88"/>
      <c r="D139" s="72"/>
      <c r="E139" s="19"/>
      <c r="F139" s="50"/>
      <c r="G139" s="129"/>
      <c r="H139" s="129"/>
      <c r="I139" s="129"/>
      <c r="J139" s="50"/>
    </row>
    <row r="140" spans="1:10" ht="22.2" hidden="1" customHeight="1" x14ac:dyDescent="0.25">
      <c r="A140" s="88"/>
      <c r="B140" s="88"/>
      <c r="C140" s="88"/>
      <c r="D140" s="46"/>
      <c r="E140" s="23"/>
      <c r="F140" s="50"/>
      <c r="G140" s="129"/>
      <c r="H140" s="129"/>
      <c r="I140" s="129"/>
      <c r="J140" s="50"/>
    </row>
    <row r="141" spans="1:10" ht="49.2" hidden="1" customHeight="1" x14ac:dyDescent="0.25">
      <c r="A141" s="3" t="s">
        <v>187</v>
      </c>
      <c r="B141" s="5"/>
      <c r="C141" s="5"/>
      <c r="D141" s="4" t="s">
        <v>188</v>
      </c>
      <c r="E141" s="28"/>
      <c r="F141" s="50" t="s">
        <v>313</v>
      </c>
      <c r="G141" s="128"/>
      <c r="H141" s="128"/>
      <c r="I141" s="128"/>
      <c r="J141" s="50" t="s">
        <v>313</v>
      </c>
    </row>
    <row r="142" spans="1:10" ht="38.4" hidden="1" customHeight="1" x14ac:dyDescent="0.25">
      <c r="A142" s="3" t="s">
        <v>189</v>
      </c>
      <c r="B142" s="5"/>
      <c r="C142" s="5"/>
      <c r="D142" s="4" t="s">
        <v>188</v>
      </c>
      <c r="E142" s="28"/>
      <c r="F142" s="50" t="s">
        <v>313</v>
      </c>
      <c r="G142" s="128">
        <f t="shared" ref="G142:H142" si="52">G143+G147+G183+G211</f>
        <v>0</v>
      </c>
      <c r="H142" s="128">
        <f t="shared" si="52"/>
        <v>0</v>
      </c>
      <c r="I142" s="128">
        <f>I143+I147+I183+I211</f>
        <v>0</v>
      </c>
      <c r="J142" s="50" t="s">
        <v>313</v>
      </c>
    </row>
    <row r="143" spans="1:10" ht="19.2" hidden="1" customHeight="1" x14ac:dyDescent="0.25">
      <c r="A143" s="3" t="s">
        <v>190</v>
      </c>
      <c r="B143" s="3" t="s">
        <v>11</v>
      </c>
      <c r="C143" s="3"/>
      <c r="D143" s="4" t="s">
        <v>12</v>
      </c>
      <c r="E143" s="28"/>
      <c r="F143" s="50" t="s">
        <v>313</v>
      </c>
      <c r="G143" s="128">
        <f t="shared" ref="G143:H143" si="53">G144</f>
        <v>0</v>
      </c>
      <c r="H143" s="128">
        <f t="shared" si="53"/>
        <v>0</v>
      </c>
      <c r="I143" s="128">
        <f>I144</f>
        <v>0</v>
      </c>
      <c r="J143" s="50" t="s">
        <v>313</v>
      </c>
    </row>
    <row r="144" spans="1:10" ht="48.6" hidden="1" customHeight="1" x14ac:dyDescent="0.25">
      <c r="A144" s="5" t="s">
        <v>191</v>
      </c>
      <c r="B144" s="5" t="s">
        <v>72</v>
      </c>
      <c r="C144" s="5" t="s">
        <v>15</v>
      </c>
      <c r="D144" s="75" t="s">
        <v>73</v>
      </c>
      <c r="E144" s="28"/>
      <c r="F144" s="50" t="s">
        <v>313</v>
      </c>
      <c r="G144" s="128">
        <f t="shared" ref="G144:H144" si="54">SUM(G145:G146)</f>
        <v>0</v>
      </c>
      <c r="H144" s="128">
        <f t="shared" si="54"/>
        <v>0</v>
      </c>
      <c r="I144" s="128">
        <f>SUM(I145:I146)</f>
        <v>0</v>
      </c>
      <c r="J144" s="50" t="s">
        <v>313</v>
      </c>
    </row>
    <row r="145" spans="1:10" hidden="1" x14ac:dyDescent="0.25">
      <c r="A145" s="5"/>
      <c r="B145" s="5"/>
      <c r="C145" s="5"/>
      <c r="D145" s="75"/>
      <c r="E145" s="38"/>
      <c r="F145" s="50"/>
      <c r="G145" s="129"/>
      <c r="H145" s="129"/>
      <c r="I145" s="129"/>
      <c r="J145" s="50"/>
    </row>
    <row r="146" spans="1:10" ht="26.25" hidden="1" customHeight="1" x14ac:dyDescent="0.25">
      <c r="A146" s="3"/>
      <c r="B146" s="5"/>
      <c r="C146" s="5"/>
      <c r="D146" s="4"/>
      <c r="E146" s="28"/>
      <c r="F146" s="50"/>
      <c r="G146" s="128"/>
      <c r="H146" s="128"/>
      <c r="I146" s="128"/>
      <c r="J146" s="50"/>
    </row>
    <row r="147" spans="1:10" ht="28.5" hidden="1" customHeight="1" x14ac:dyDescent="0.25">
      <c r="A147" s="68" t="s">
        <v>192</v>
      </c>
      <c r="B147" s="68" t="s">
        <v>18</v>
      </c>
      <c r="C147" s="69"/>
      <c r="D147" s="4" t="s">
        <v>19</v>
      </c>
      <c r="E147" s="39"/>
      <c r="F147" s="50" t="s">
        <v>313</v>
      </c>
      <c r="G147" s="135">
        <f t="shared" ref="G147:H147" si="55">G148+G151+G154+G157+G160+G163+G166+G169+G172+G174+G177+G180</f>
        <v>0</v>
      </c>
      <c r="H147" s="135">
        <f t="shared" si="55"/>
        <v>0</v>
      </c>
      <c r="I147" s="135">
        <f>I148+I151+I154+I157+I160+I163+I166+I169+I172+I174+I177+I180</f>
        <v>0</v>
      </c>
      <c r="J147" s="50" t="s">
        <v>313</v>
      </c>
    </row>
    <row r="148" spans="1:10" ht="31.2" hidden="1" x14ac:dyDescent="0.25">
      <c r="A148" s="96" t="s">
        <v>193</v>
      </c>
      <c r="B148" s="96" t="s">
        <v>194</v>
      </c>
      <c r="C148" s="96" t="s">
        <v>195</v>
      </c>
      <c r="D148" s="24" t="s">
        <v>196</v>
      </c>
      <c r="E148" s="39"/>
      <c r="F148" s="50" t="s">
        <v>313</v>
      </c>
      <c r="G148" s="133">
        <f t="shared" ref="G148:H148" si="56">SUM(G149:G150)</f>
        <v>0</v>
      </c>
      <c r="H148" s="133">
        <f t="shared" si="56"/>
        <v>0</v>
      </c>
      <c r="I148" s="133">
        <f>SUM(I149:I150)</f>
        <v>0</v>
      </c>
      <c r="J148" s="50" t="s">
        <v>313</v>
      </c>
    </row>
    <row r="149" spans="1:10" ht="46.2" hidden="1" customHeight="1" x14ac:dyDescent="0.25">
      <c r="A149" s="96"/>
      <c r="B149" s="96"/>
      <c r="C149" s="96"/>
      <c r="D149" s="24"/>
      <c r="E149" s="9"/>
      <c r="F149" s="50"/>
      <c r="G149" s="136"/>
      <c r="H149" s="136"/>
      <c r="I149" s="136"/>
      <c r="J149" s="50"/>
    </row>
    <row r="150" spans="1:10" ht="19.95" hidden="1" customHeight="1" x14ac:dyDescent="0.25">
      <c r="A150" s="5"/>
      <c r="B150" s="5"/>
      <c r="C150" s="5"/>
      <c r="D150" s="24"/>
      <c r="E150" s="39"/>
      <c r="F150" s="50"/>
      <c r="G150" s="133"/>
      <c r="H150" s="133"/>
      <c r="I150" s="133"/>
      <c r="J150" s="50"/>
    </row>
    <row r="151" spans="1:10" ht="40.5" hidden="1" customHeight="1" x14ac:dyDescent="0.25">
      <c r="A151" s="96" t="s">
        <v>197</v>
      </c>
      <c r="B151" s="96" t="s">
        <v>198</v>
      </c>
      <c r="C151" s="96" t="s">
        <v>22</v>
      </c>
      <c r="D151" s="24" t="s">
        <v>199</v>
      </c>
      <c r="E151" s="39"/>
      <c r="F151" s="50" t="s">
        <v>313</v>
      </c>
      <c r="G151" s="133">
        <f t="shared" ref="G151:H151" si="57">SUM(G152:G153)</f>
        <v>0</v>
      </c>
      <c r="H151" s="133">
        <f t="shared" si="57"/>
        <v>0</v>
      </c>
      <c r="I151" s="133">
        <f>SUM(I152:I153)</f>
        <v>0</v>
      </c>
      <c r="J151" s="50" t="s">
        <v>313</v>
      </c>
    </row>
    <row r="152" spans="1:10" ht="16.2" hidden="1" customHeight="1" x14ac:dyDescent="0.25">
      <c r="A152" s="5"/>
      <c r="B152" s="5"/>
      <c r="C152" s="5"/>
      <c r="D152" s="24"/>
      <c r="E152" s="24"/>
      <c r="F152" s="50"/>
      <c r="G152" s="133"/>
      <c r="H152" s="133"/>
      <c r="I152" s="133"/>
      <c r="J152" s="50"/>
    </row>
    <row r="153" spans="1:10" ht="22.95" hidden="1" customHeight="1" x14ac:dyDescent="0.25">
      <c r="A153" s="5"/>
      <c r="B153" s="5"/>
      <c r="C153" s="5"/>
      <c r="D153" s="24"/>
      <c r="E153" s="39"/>
      <c r="F153" s="50"/>
      <c r="G153" s="133"/>
      <c r="H153" s="133"/>
      <c r="I153" s="133"/>
      <c r="J153" s="50"/>
    </row>
    <row r="154" spans="1:10" ht="45.6" hidden="1" customHeight="1" x14ac:dyDescent="0.25">
      <c r="A154" s="96" t="s">
        <v>200</v>
      </c>
      <c r="B154" s="96" t="s">
        <v>201</v>
      </c>
      <c r="C154" s="96" t="s">
        <v>22</v>
      </c>
      <c r="D154" s="24" t="s">
        <v>202</v>
      </c>
      <c r="E154" s="39"/>
      <c r="F154" s="50" t="s">
        <v>313</v>
      </c>
      <c r="G154" s="133">
        <f t="shared" ref="G154:H154" si="58">SUM(G155:G156)</f>
        <v>0</v>
      </c>
      <c r="H154" s="133">
        <f t="shared" si="58"/>
        <v>0</v>
      </c>
      <c r="I154" s="133">
        <f>SUM(I155:I156)</f>
        <v>0</v>
      </c>
      <c r="J154" s="50" t="s">
        <v>313</v>
      </c>
    </row>
    <row r="155" spans="1:10" ht="19.2" hidden="1" customHeight="1" x14ac:dyDescent="0.25">
      <c r="A155" s="5"/>
      <c r="B155" s="5"/>
      <c r="C155" s="5"/>
      <c r="D155" s="24"/>
      <c r="E155" s="19"/>
      <c r="F155" s="50"/>
      <c r="G155" s="133"/>
      <c r="H155" s="133"/>
      <c r="I155" s="133"/>
      <c r="J155" s="50"/>
    </row>
    <row r="156" spans="1:10" ht="18" hidden="1" customHeight="1" x14ac:dyDescent="0.25">
      <c r="A156" s="5"/>
      <c r="B156" s="5"/>
      <c r="C156" s="5"/>
      <c r="D156" s="24"/>
      <c r="E156" s="39"/>
      <c r="F156" s="50"/>
      <c r="G156" s="133"/>
      <c r="H156" s="133"/>
      <c r="I156" s="133"/>
      <c r="J156" s="50"/>
    </row>
    <row r="157" spans="1:10" ht="28.5" hidden="1" customHeight="1" x14ac:dyDescent="0.25">
      <c r="A157" s="96" t="s">
        <v>203</v>
      </c>
      <c r="B157" s="96" t="s">
        <v>204</v>
      </c>
      <c r="C157" s="96" t="s">
        <v>22</v>
      </c>
      <c r="D157" s="23" t="s">
        <v>205</v>
      </c>
      <c r="E157" s="39"/>
      <c r="F157" s="50" t="s">
        <v>313</v>
      </c>
      <c r="G157" s="133">
        <f t="shared" ref="G157:H157" si="59">SUM(G158:G159)</f>
        <v>0</v>
      </c>
      <c r="H157" s="133">
        <f t="shared" si="59"/>
        <v>0</v>
      </c>
      <c r="I157" s="133">
        <f>SUM(I158:I159)</f>
        <v>0</v>
      </c>
      <c r="J157" s="50" t="s">
        <v>313</v>
      </c>
    </row>
    <row r="158" spans="1:10" ht="27.6" hidden="1" customHeight="1" x14ac:dyDescent="0.3">
      <c r="A158" s="96"/>
      <c r="B158" s="96"/>
      <c r="C158" s="96"/>
      <c r="D158" s="95"/>
      <c r="E158" s="40"/>
      <c r="F158" s="50"/>
      <c r="G158" s="133"/>
      <c r="H158" s="133"/>
      <c r="I158" s="133"/>
      <c r="J158" s="50"/>
    </row>
    <row r="159" spans="1:10" ht="15.75" hidden="1" customHeight="1" x14ac:dyDescent="0.3">
      <c r="A159" s="96"/>
      <c r="B159" s="96"/>
      <c r="C159" s="96"/>
      <c r="D159" s="95"/>
      <c r="E159" s="39"/>
      <c r="F159" s="50"/>
      <c r="G159" s="133"/>
      <c r="H159" s="133"/>
      <c r="I159" s="133"/>
      <c r="J159" s="50"/>
    </row>
    <row r="160" spans="1:10" ht="54" hidden="1" customHeight="1" x14ac:dyDescent="0.3">
      <c r="A160" s="96" t="s">
        <v>206</v>
      </c>
      <c r="B160" s="96" t="s">
        <v>207</v>
      </c>
      <c r="C160" s="96" t="s">
        <v>22</v>
      </c>
      <c r="D160" s="95" t="s">
        <v>208</v>
      </c>
      <c r="E160" s="39"/>
      <c r="F160" s="50" t="s">
        <v>313</v>
      </c>
      <c r="G160" s="133">
        <f t="shared" ref="G160:H160" si="60">SUM(G161:G162)</f>
        <v>0</v>
      </c>
      <c r="H160" s="133">
        <f t="shared" si="60"/>
        <v>0</v>
      </c>
      <c r="I160" s="133">
        <f>SUM(I161:I162)</f>
        <v>0</v>
      </c>
      <c r="J160" s="50" t="s">
        <v>313</v>
      </c>
    </row>
    <row r="161" spans="1:10" ht="34.200000000000003" hidden="1" customHeight="1" x14ac:dyDescent="0.25">
      <c r="A161" s="96"/>
      <c r="B161" s="96"/>
      <c r="C161" s="96"/>
      <c r="D161" s="21"/>
      <c r="E161" s="9"/>
      <c r="F161" s="50"/>
      <c r="G161" s="133"/>
      <c r="H161" s="133"/>
      <c r="I161" s="133"/>
      <c r="J161" s="50"/>
    </row>
    <row r="162" spans="1:10" ht="18" hidden="1" customHeight="1" x14ac:dyDescent="0.3">
      <c r="A162" s="96"/>
      <c r="B162" s="96"/>
      <c r="C162" s="96"/>
      <c r="D162" s="95"/>
      <c r="E162" s="39"/>
      <c r="F162" s="50"/>
      <c r="G162" s="133"/>
      <c r="H162" s="133"/>
      <c r="I162" s="133"/>
      <c r="J162" s="50"/>
    </row>
    <row r="163" spans="1:10" ht="39" hidden="1" customHeight="1" x14ac:dyDescent="0.3">
      <c r="A163" s="96" t="s">
        <v>209</v>
      </c>
      <c r="B163" s="96" t="s">
        <v>210</v>
      </c>
      <c r="C163" s="96" t="s">
        <v>22</v>
      </c>
      <c r="D163" s="95" t="s">
        <v>211</v>
      </c>
      <c r="E163" s="39"/>
      <c r="F163" s="50" t="s">
        <v>313</v>
      </c>
      <c r="G163" s="133">
        <f t="shared" ref="G163:H163" si="61">SUM(G164:G165)</f>
        <v>0</v>
      </c>
      <c r="H163" s="133">
        <f t="shared" si="61"/>
        <v>0</v>
      </c>
      <c r="I163" s="133">
        <f>SUM(I164:I165)</f>
        <v>0</v>
      </c>
      <c r="J163" s="50" t="s">
        <v>313</v>
      </c>
    </row>
    <row r="164" spans="1:10" hidden="1" x14ac:dyDescent="0.3">
      <c r="A164" s="96"/>
      <c r="B164" s="96"/>
      <c r="C164" s="96"/>
      <c r="D164" s="95"/>
      <c r="E164" s="24"/>
      <c r="F164" s="50"/>
      <c r="G164" s="133"/>
      <c r="H164" s="133"/>
      <c r="I164" s="133"/>
      <c r="J164" s="50"/>
    </row>
    <row r="165" spans="1:10" ht="15.75" hidden="1" customHeight="1" x14ac:dyDescent="0.25">
      <c r="A165" s="5"/>
      <c r="B165" s="5"/>
      <c r="C165" s="5"/>
      <c r="D165" s="24"/>
      <c r="E165" s="39"/>
      <c r="F165" s="50"/>
      <c r="G165" s="133"/>
      <c r="H165" s="133"/>
      <c r="I165" s="133"/>
      <c r="J165" s="50"/>
    </row>
    <row r="166" spans="1:10" ht="62.4" hidden="1" x14ac:dyDescent="0.25">
      <c r="A166" s="5" t="s">
        <v>212</v>
      </c>
      <c r="B166" s="5" t="s">
        <v>213</v>
      </c>
      <c r="C166" s="5" t="s">
        <v>22</v>
      </c>
      <c r="D166" s="19" t="s">
        <v>214</v>
      </c>
      <c r="E166" s="39"/>
      <c r="F166" s="50" t="s">
        <v>313</v>
      </c>
      <c r="G166" s="133">
        <f t="shared" ref="G166:H166" si="62">SUM(G167:G168)</f>
        <v>0</v>
      </c>
      <c r="H166" s="133">
        <f t="shared" si="62"/>
        <v>0</v>
      </c>
      <c r="I166" s="133">
        <f>SUM(I167:I168)</f>
        <v>0</v>
      </c>
      <c r="J166" s="50" t="s">
        <v>313</v>
      </c>
    </row>
    <row r="167" spans="1:10" hidden="1" x14ac:dyDescent="0.25">
      <c r="A167" s="96"/>
      <c r="B167" s="96"/>
      <c r="C167" s="96"/>
      <c r="D167" s="38"/>
      <c r="E167" s="40"/>
      <c r="F167" s="50"/>
      <c r="G167" s="133"/>
      <c r="H167" s="133"/>
      <c r="I167" s="133"/>
      <c r="J167" s="50"/>
    </row>
    <row r="168" spans="1:10" ht="18" hidden="1" customHeight="1" x14ac:dyDescent="0.25">
      <c r="A168" s="96"/>
      <c r="B168" s="96"/>
      <c r="C168" s="96"/>
      <c r="D168" s="24"/>
      <c r="E168" s="23"/>
      <c r="F168" s="50"/>
      <c r="G168" s="133"/>
      <c r="H168" s="133"/>
      <c r="I168" s="133"/>
      <c r="J168" s="50"/>
    </row>
    <row r="169" spans="1:10" ht="31.95" hidden="1" customHeight="1" x14ac:dyDescent="0.25">
      <c r="A169" s="5" t="s">
        <v>215</v>
      </c>
      <c r="B169" s="5" t="s">
        <v>21</v>
      </c>
      <c r="C169" s="5" t="s">
        <v>22</v>
      </c>
      <c r="D169" s="24" t="s">
        <v>23</v>
      </c>
      <c r="E169" s="23"/>
      <c r="F169" s="50" t="s">
        <v>313</v>
      </c>
      <c r="G169" s="133">
        <f t="shared" ref="G169:H169" si="63">SUM(G170:G171)</f>
        <v>0</v>
      </c>
      <c r="H169" s="133">
        <f t="shared" si="63"/>
        <v>0</v>
      </c>
      <c r="I169" s="133">
        <f>SUM(I170:I171)</f>
        <v>0</v>
      </c>
      <c r="J169" s="50" t="s">
        <v>313</v>
      </c>
    </row>
    <row r="170" spans="1:10" ht="22.95" hidden="1" customHeight="1" x14ac:dyDescent="0.25">
      <c r="A170" s="96"/>
      <c r="B170" s="96"/>
      <c r="C170" s="96"/>
      <c r="D170" s="24"/>
      <c r="E170" s="40"/>
      <c r="F170" s="50"/>
      <c r="G170" s="133"/>
      <c r="H170" s="133"/>
      <c r="I170" s="133"/>
      <c r="J170" s="50"/>
    </row>
    <row r="171" spans="1:10" ht="21.6" hidden="1" customHeight="1" x14ac:dyDescent="0.25">
      <c r="A171" s="96"/>
      <c r="B171" s="96"/>
      <c r="C171" s="96"/>
      <c r="D171" s="24"/>
      <c r="E171" s="38"/>
      <c r="F171" s="50"/>
      <c r="G171" s="133"/>
      <c r="H171" s="133"/>
      <c r="I171" s="133"/>
      <c r="J171" s="50"/>
    </row>
    <row r="172" spans="1:10" ht="31.2" hidden="1" customHeight="1" x14ac:dyDescent="0.25">
      <c r="A172" s="96" t="s">
        <v>216</v>
      </c>
      <c r="B172" s="96" t="s">
        <v>217</v>
      </c>
      <c r="C172" s="96" t="s">
        <v>22</v>
      </c>
      <c r="D172" s="41" t="s">
        <v>218</v>
      </c>
      <c r="E172" s="23"/>
      <c r="F172" s="50" t="s">
        <v>313</v>
      </c>
      <c r="G172" s="133">
        <f t="shared" ref="G172:H172" si="64">G173</f>
        <v>0</v>
      </c>
      <c r="H172" s="133">
        <f t="shared" si="64"/>
        <v>0</v>
      </c>
      <c r="I172" s="133">
        <f>I173</f>
        <v>0</v>
      </c>
      <c r="J172" s="50" t="s">
        <v>313</v>
      </c>
    </row>
    <row r="173" spans="1:10" ht="24" hidden="1" customHeight="1" x14ac:dyDescent="0.25">
      <c r="A173" s="96"/>
      <c r="B173" s="96"/>
      <c r="C173" s="96"/>
      <c r="D173" s="24"/>
      <c r="E173" s="41"/>
      <c r="F173" s="50"/>
      <c r="G173" s="133"/>
      <c r="H173" s="133"/>
      <c r="I173" s="133"/>
      <c r="J173" s="50"/>
    </row>
    <row r="174" spans="1:10" ht="39" hidden="1" customHeight="1" x14ac:dyDescent="0.3">
      <c r="A174" s="5" t="s">
        <v>219</v>
      </c>
      <c r="B174" s="5" t="s">
        <v>220</v>
      </c>
      <c r="C174" s="5" t="s">
        <v>195</v>
      </c>
      <c r="D174" s="95" t="s">
        <v>221</v>
      </c>
      <c r="E174" s="39"/>
      <c r="F174" s="50" t="s">
        <v>313</v>
      </c>
      <c r="G174" s="133">
        <f t="shared" ref="G174:H174" si="65">SUM(G175:G176)</f>
        <v>0</v>
      </c>
      <c r="H174" s="133">
        <f t="shared" si="65"/>
        <v>0</v>
      </c>
      <c r="I174" s="133">
        <f>SUM(I175:I176)</f>
        <v>0</v>
      </c>
      <c r="J174" s="50" t="s">
        <v>313</v>
      </c>
    </row>
    <row r="175" spans="1:10" ht="20.399999999999999" hidden="1" customHeight="1" x14ac:dyDescent="0.3">
      <c r="A175" s="5"/>
      <c r="B175" s="5"/>
      <c r="C175" s="5"/>
      <c r="D175" s="95"/>
      <c r="E175" s="23"/>
      <c r="F175" s="50"/>
      <c r="G175" s="133"/>
      <c r="H175" s="133"/>
      <c r="I175" s="133"/>
      <c r="J175" s="50"/>
    </row>
    <row r="176" spans="1:10" ht="24" hidden="1" customHeight="1" x14ac:dyDescent="0.3">
      <c r="A176" s="5"/>
      <c r="B176" s="5"/>
      <c r="C176" s="5"/>
      <c r="D176" s="95"/>
      <c r="E176" s="23"/>
      <c r="F176" s="50"/>
      <c r="G176" s="133"/>
      <c r="H176" s="133"/>
      <c r="I176" s="133"/>
      <c r="J176" s="50"/>
    </row>
    <row r="177" spans="1:10" ht="67.2" hidden="1" customHeight="1" x14ac:dyDescent="0.25">
      <c r="A177" s="5" t="s">
        <v>222</v>
      </c>
      <c r="B177" s="5" t="s">
        <v>223</v>
      </c>
      <c r="C177" s="5" t="s">
        <v>195</v>
      </c>
      <c r="D177" s="23" t="s">
        <v>224</v>
      </c>
      <c r="E177" s="39"/>
      <c r="F177" s="50" t="s">
        <v>313</v>
      </c>
      <c r="G177" s="133">
        <f t="shared" ref="G177:H177" si="66">SUM(G178:G179)</f>
        <v>0</v>
      </c>
      <c r="H177" s="133">
        <f t="shared" si="66"/>
        <v>0</v>
      </c>
      <c r="I177" s="133">
        <f>SUM(I178:I179)</f>
        <v>0</v>
      </c>
      <c r="J177" s="50" t="s">
        <v>313</v>
      </c>
    </row>
    <row r="178" spans="1:10" ht="19.95" hidden="1" customHeight="1" x14ac:dyDescent="0.25">
      <c r="A178" s="5"/>
      <c r="B178" s="5"/>
      <c r="C178" s="5"/>
      <c r="D178" s="23"/>
      <c r="E178" s="23"/>
      <c r="F178" s="50"/>
      <c r="G178" s="133"/>
      <c r="H178" s="133"/>
      <c r="I178" s="133"/>
      <c r="J178" s="50"/>
    </row>
    <row r="179" spans="1:10" ht="23.4" hidden="1" customHeight="1" x14ac:dyDescent="0.25">
      <c r="A179" s="5"/>
      <c r="B179" s="5"/>
      <c r="C179" s="5"/>
      <c r="D179" s="23"/>
      <c r="E179" s="39"/>
      <c r="F179" s="50"/>
      <c r="G179" s="133"/>
      <c r="H179" s="133"/>
      <c r="I179" s="133"/>
      <c r="J179" s="50"/>
    </row>
    <row r="180" spans="1:10" hidden="1" x14ac:dyDescent="0.25">
      <c r="A180" s="5" t="s">
        <v>225</v>
      </c>
      <c r="B180" s="5" t="s">
        <v>226</v>
      </c>
      <c r="C180" s="5" t="s">
        <v>227</v>
      </c>
      <c r="D180" s="23"/>
      <c r="E180" s="23"/>
      <c r="F180" s="50" t="s">
        <v>313</v>
      </c>
      <c r="G180" s="133">
        <f t="shared" ref="G180:H180" si="67">SUM(G181:G182)</f>
        <v>0</v>
      </c>
      <c r="H180" s="133">
        <f t="shared" si="67"/>
        <v>0</v>
      </c>
      <c r="I180" s="133">
        <f>SUM(I181:I182)</f>
        <v>0</v>
      </c>
      <c r="J180" s="50" t="s">
        <v>313</v>
      </c>
    </row>
    <row r="181" spans="1:10" ht="18" hidden="1" customHeight="1" x14ac:dyDescent="0.25">
      <c r="A181" s="5"/>
      <c r="B181" s="5"/>
      <c r="C181" s="5"/>
      <c r="D181" s="23"/>
      <c r="E181" s="23"/>
      <c r="F181" s="50"/>
      <c r="G181" s="133"/>
      <c r="H181" s="133"/>
      <c r="I181" s="133"/>
      <c r="J181" s="50"/>
    </row>
    <row r="182" spans="1:10" ht="15" hidden="1" customHeight="1" x14ac:dyDescent="0.25">
      <c r="A182" s="5"/>
      <c r="B182" s="5"/>
      <c r="C182" s="5"/>
      <c r="D182" s="24"/>
      <c r="E182" s="23"/>
      <c r="F182" s="50"/>
      <c r="G182" s="133"/>
      <c r="H182" s="133"/>
      <c r="I182" s="133"/>
      <c r="J182" s="50"/>
    </row>
    <row r="183" spans="1:10" ht="19.5" hidden="1" customHeight="1" x14ac:dyDescent="0.25">
      <c r="A183" s="3" t="s">
        <v>228</v>
      </c>
      <c r="B183" s="3" t="s">
        <v>25</v>
      </c>
      <c r="C183" s="3"/>
      <c r="D183" s="4" t="s">
        <v>26</v>
      </c>
      <c r="E183" s="39"/>
      <c r="F183" s="50" t="s">
        <v>313</v>
      </c>
      <c r="G183" s="135">
        <f t="shared" ref="G183:H183" si="68">G184+G187+G190+G193+G208</f>
        <v>0</v>
      </c>
      <c r="H183" s="135">
        <f t="shared" si="68"/>
        <v>0</v>
      </c>
      <c r="I183" s="135">
        <f>I184+I187+I190+I193+I208</f>
        <v>0</v>
      </c>
      <c r="J183" s="50" t="s">
        <v>313</v>
      </c>
    </row>
    <row r="184" spans="1:10" ht="36" hidden="1" customHeight="1" x14ac:dyDescent="0.25">
      <c r="A184" s="5" t="s">
        <v>229</v>
      </c>
      <c r="B184" s="5" t="s">
        <v>28</v>
      </c>
      <c r="C184" s="5" t="s">
        <v>29</v>
      </c>
      <c r="D184" s="24" t="s">
        <v>30</v>
      </c>
      <c r="E184" s="39"/>
      <c r="F184" s="50" t="s">
        <v>313</v>
      </c>
      <c r="G184" s="133">
        <f t="shared" ref="G184:H184" si="69">SUM(G185:G186)</f>
        <v>0</v>
      </c>
      <c r="H184" s="133">
        <f t="shared" si="69"/>
        <v>0</v>
      </c>
      <c r="I184" s="133">
        <f>SUM(I185:I186)</f>
        <v>0</v>
      </c>
      <c r="J184" s="50" t="s">
        <v>313</v>
      </c>
    </row>
    <row r="185" spans="1:10" ht="36" hidden="1" customHeight="1" x14ac:dyDescent="0.25">
      <c r="A185" s="3"/>
      <c r="B185" s="3"/>
      <c r="C185" s="3"/>
      <c r="D185" s="9"/>
      <c r="E185" s="9"/>
      <c r="F185" s="50"/>
      <c r="G185" s="133"/>
      <c r="H185" s="133"/>
      <c r="I185" s="133"/>
      <c r="J185" s="50"/>
    </row>
    <row r="186" spans="1:10" ht="19.2" hidden="1" customHeight="1" x14ac:dyDescent="0.25">
      <c r="A186" s="5"/>
      <c r="B186" s="5"/>
      <c r="C186" s="5"/>
      <c r="D186" s="75"/>
      <c r="E186" s="20"/>
      <c r="F186" s="50"/>
      <c r="G186" s="133"/>
      <c r="H186" s="133"/>
      <c r="I186" s="133"/>
      <c r="J186" s="50"/>
    </row>
    <row r="187" spans="1:10" ht="30" hidden="1" customHeight="1" x14ac:dyDescent="0.25">
      <c r="A187" s="5" t="s">
        <v>230</v>
      </c>
      <c r="B187" s="5" t="s">
        <v>32</v>
      </c>
      <c r="C187" s="5" t="s">
        <v>29</v>
      </c>
      <c r="D187" s="24" t="s">
        <v>231</v>
      </c>
      <c r="E187" s="39"/>
      <c r="F187" s="50" t="s">
        <v>313</v>
      </c>
      <c r="G187" s="133">
        <f t="shared" ref="G187:H187" si="70">SUM(G188:G189)</f>
        <v>0</v>
      </c>
      <c r="H187" s="133">
        <f t="shared" si="70"/>
        <v>0</v>
      </c>
      <c r="I187" s="133">
        <f>SUM(I188:I189)</f>
        <v>0</v>
      </c>
      <c r="J187" s="50" t="s">
        <v>313</v>
      </c>
    </row>
    <row r="188" spans="1:10" ht="19.95" hidden="1" customHeight="1" x14ac:dyDescent="0.3">
      <c r="A188" s="3"/>
      <c r="B188" s="3"/>
      <c r="C188" s="5"/>
      <c r="D188" s="95"/>
      <c r="E188" s="42"/>
      <c r="F188" s="50"/>
      <c r="G188" s="133"/>
      <c r="H188" s="133"/>
      <c r="I188" s="133"/>
      <c r="J188" s="50"/>
    </row>
    <row r="189" spans="1:10" ht="22.2" hidden="1" customHeight="1" x14ac:dyDescent="0.25">
      <c r="A189" s="5"/>
      <c r="B189" s="5"/>
      <c r="C189" s="5"/>
      <c r="D189" s="75"/>
      <c r="E189" s="23"/>
      <c r="F189" s="50"/>
      <c r="G189" s="133"/>
      <c r="H189" s="133"/>
      <c r="I189" s="133"/>
      <c r="J189" s="50"/>
    </row>
    <row r="190" spans="1:10" ht="57.6" hidden="1" customHeight="1" x14ac:dyDescent="0.25">
      <c r="A190" s="5" t="s">
        <v>232</v>
      </c>
      <c r="B190" s="5" t="s">
        <v>35</v>
      </c>
      <c r="C190" s="5" t="s">
        <v>36</v>
      </c>
      <c r="D190" s="71" t="s">
        <v>37</v>
      </c>
      <c r="E190" s="39"/>
      <c r="F190" s="50" t="s">
        <v>313</v>
      </c>
      <c r="G190" s="133">
        <f t="shared" ref="G190:H190" si="71">SUM(G191:G192)</f>
        <v>0</v>
      </c>
      <c r="H190" s="133">
        <f t="shared" si="71"/>
        <v>0</v>
      </c>
      <c r="I190" s="133">
        <f>SUM(I191:I192)</f>
        <v>0</v>
      </c>
      <c r="J190" s="50" t="s">
        <v>313</v>
      </c>
    </row>
    <row r="191" spans="1:10" ht="34.950000000000003" hidden="1" customHeight="1" x14ac:dyDescent="0.25">
      <c r="A191" s="3"/>
      <c r="B191" s="3"/>
      <c r="C191" s="5"/>
      <c r="D191" s="72"/>
      <c r="E191" s="37"/>
      <c r="F191" s="50"/>
      <c r="G191" s="133"/>
      <c r="H191" s="133"/>
      <c r="I191" s="133"/>
      <c r="J191" s="50"/>
    </row>
    <row r="192" spans="1:10" ht="30.6" hidden="1" customHeight="1" x14ac:dyDescent="0.3">
      <c r="A192" s="3"/>
      <c r="B192" s="3"/>
      <c r="C192" s="5"/>
      <c r="D192" s="97"/>
      <c r="E192" s="40"/>
      <c r="F192" s="50"/>
      <c r="G192" s="133"/>
      <c r="H192" s="133"/>
      <c r="I192" s="133"/>
      <c r="J192" s="50"/>
    </row>
    <row r="193" spans="1:10" ht="46.8" hidden="1" x14ac:dyDescent="0.25">
      <c r="A193" s="5" t="s">
        <v>233</v>
      </c>
      <c r="B193" s="5" t="s">
        <v>234</v>
      </c>
      <c r="C193" s="5" t="s">
        <v>235</v>
      </c>
      <c r="D193" s="19" t="s">
        <v>236</v>
      </c>
      <c r="E193" s="39"/>
      <c r="F193" s="50" t="s">
        <v>313</v>
      </c>
      <c r="G193" s="133">
        <f t="shared" ref="G193:H193" si="72">SUM(G194:G195)</f>
        <v>0</v>
      </c>
      <c r="H193" s="133">
        <f t="shared" si="72"/>
        <v>0</v>
      </c>
      <c r="I193" s="133">
        <f>SUM(I194:I195)</f>
        <v>0</v>
      </c>
      <c r="J193" s="50" t="s">
        <v>313</v>
      </c>
    </row>
    <row r="194" spans="1:10" ht="44.4" hidden="1" customHeight="1" x14ac:dyDescent="0.25">
      <c r="A194" s="5"/>
      <c r="B194" s="5"/>
      <c r="C194" s="5"/>
      <c r="D194" s="19"/>
      <c r="E194" s="43"/>
      <c r="F194" s="50"/>
      <c r="G194" s="136"/>
      <c r="H194" s="136"/>
      <c r="I194" s="136"/>
      <c r="J194" s="50"/>
    </row>
    <row r="195" spans="1:10" ht="19.95" hidden="1" customHeight="1" x14ac:dyDescent="0.25">
      <c r="A195" s="5"/>
      <c r="B195" s="5"/>
      <c r="C195" s="5"/>
      <c r="D195" s="19"/>
      <c r="E195" s="39"/>
      <c r="F195" s="50"/>
      <c r="G195" s="133"/>
      <c r="H195" s="133"/>
      <c r="I195" s="133"/>
      <c r="J195" s="50"/>
    </row>
    <row r="196" spans="1:10" ht="58.2" hidden="1" customHeight="1" x14ac:dyDescent="0.25">
      <c r="A196" s="5" t="s">
        <v>237</v>
      </c>
      <c r="B196" s="5" t="s">
        <v>238</v>
      </c>
      <c r="C196" s="5" t="s">
        <v>235</v>
      </c>
      <c r="D196" s="98" t="s">
        <v>239</v>
      </c>
      <c r="E196" s="39"/>
      <c r="F196" s="50" t="s">
        <v>313</v>
      </c>
      <c r="G196" s="133">
        <f t="shared" ref="G196:H196" si="73">SUM(G197:G198)</f>
        <v>0</v>
      </c>
      <c r="H196" s="133">
        <f t="shared" si="73"/>
        <v>0</v>
      </c>
      <c r="I196" s="133">
        <f>SUM(I197:I198)</f>
        <v>0</v>
      </c>
      <c r="J196" s="50" t="s">
        <v>313</v>
      </c>
    </row>
    <row r="197" spans="1:10" ht="19.95" hidden="1" customHeight="1" x14ac:dyDescent="0.25">
      <c r="A197" s="5"/>
      <c r="B197" s="5"/>
      <c r="C197" s="5"/>
      <c r="D197" s="98"/>
      <c r="E197" s="39"/>
      <c r="F197" s="50"/>
      <c r="G197" s="133"/>
      <c r="H197" s="133"/>
      <c r="I197" s="133"/>
      <c r="J197" s="50"/>
    </row>
    <row r="198" spans="1:10" ht="22.2" hidden="1" customHeight="1" x14ac:dyDescent="0.25">
      <c r="A198" s="5"/>
      <c r="B198" s="5"/>
      <c r="C198" s="5"/>
      <c r="D198" s="98"/>
      <c r="E198" s="39"/>
      <c r="F198" s="50"/>
      <c r="G198" s="133"/>
      <c r="H198" s="133"/>
      <c r="I198" s="133"/>
      <c r="J198" s="50"/>
    </row>
    <row r="199" spans="1:10" ht="55.8" hidden="1" customHeight="1" x14ac:dyDescent="0.25">
      <c r="A199" s="5" t="s">
        <v>240</v>
      </c>
      <c r="B199" s="5" t="s">
        <v>241</v>
      </c>
      <c r="C199" s="5" t="s">
        <v>235</v>
      </c>
      <c r="D199" s="98" t="s">
        <v>242</v>
      </c>
      <c r="E199" s="39"/>
      <c r="F199" s="50" t="s">
        <v>313</v>
      </c>
      <c r="G199" s="133">
        <f t="shared" ref="G199:H199" si="74">SUM(G200:G201)</f>
        <v>0</v>
      </c>
      <c r="H199" s="133">
        <f t="shared" si="74"/>
        <v>0</v>
      </c>
      <c r="I199" s="133">
        <f>SUM(I200:I201)</f>
        <v>0</v>
      </c>
      <c r="J199" s="50" t="s">
        <v>313</v>
      </c>
    </row>
    <row r="200" spans="1:10" ht="15" hidden="1" customHeight="1" x14ac:dyDescent="0.25">
      <c r="A200" s="5"/>
      <c r="B200" s="5"/>
      <c r="C200" s="5"/>
      <c r="D200" s="98"/>
      <c r="E200" s="23"/>
      <c r="F200" s="50"/>
      <c r="G200" s="133"/>
      <c r="H200" s="133"/>
      <c r="I200" s="133"/>
      <c r="J200" s="50"/>
    </row>
    <row r="201" spans="1:10" ht="16.2" hidden="1" customHeight="1" x14ac:dyDescent="0.25">
      <c r="A201" s="5"/>
      <c r="B201" s="5"/>
      <c r="C201" s="5"/>
      <c r="D201" s="98"/>
      <c r="E201" s="39"/>
      <c r="F201" s="50"/>
      <c r="G201" s="133"/>
      <c r="H201" s="133"/>
      <c r="I201" s="133"/>
      <c r="J201" s="50"/>
    </row>
    <row r="202" spans="1:10" ht="82.5" hidden="1" customHeight="1" x14ac:dyDescent="0.25">
      <c r="A202" s="5" t="s">
        <v>243</v>
      </c>
      <c r="B202" s="5" t="s">
        <v>244</v>
      </c>
      <c r="C202" s="5" t="s">
        <v>235</v>
      </c>
      <c r="D202" s="98" t="s">
        <v>245</v>
      </c>
      <c r="E202" s="39"/>
      <c r="F202" s="50" t="s">
        <v>313</v>
      </c>
      <c r="G202" s="133">
        <f t="shared" ref="G202:H202" si="75">SUM(G203:G204)</f>
        <v>0</v>
      </c>
      <c r="H202" s="133">
        <f t="shared" si="75"/>
        <v>0</v>
      </c>
      <c r="I202" s="133">
        <f>SUM(I203:I204)</f>
        <v>0</v>
      </c>
      <c r="J202" s="50" t="s">
        <v>313</v>
      </c>
    </row>
    <row r="203" spans="1:10" ht="18" hidden="1" customHeight="1" x14ac:dyDescent="0.25">
      <c r="A203" s="5"/>
      <c r="B203" s="5"/>
      <c r="C203" s="5"/>
      <c r="D203" s="98"/>
      <c r="E203" s="39"/>
      <c r="F203" s="50"/>
      <c r="G203" s="133"/>
      <c r="H203" s="133"/>
      <c r="I203" s="133"/>
      <c r="J203" s="50"/>
    </row>
    <row r="204" spans="1:10" ht="18.600000000000001" hidden="1" customHeight="1" x14ac:dyDescent="0.25">
      <c r="A204" s="5"/>
      <c r="B204" s="5"/>
      <c r="C204" s="5"/>
      <c r="D204" s="98"/>
      <c r="E204" s="39"/>
      <c r="F204" s="50"/>
      <c r="G204" s="133"/>
      <c r="H204" s="133"/>
      <c r="I204" s="133"/>
      <c r="J204" s="50"/>
    </row>
    <row r="205" spans="1:10" ht="30" hidden="1" customHeight="1" x14ac:dyDescent="0.25">
      <c r="A205" s="5" t="s">
        <v>246</v>
      </c>
      <c r="B205" s="5" t="s">
        <v>247</v>
      </c>
      <c r="C205" s="5" t="s">
        <v>235</v>
      </c>
      <c r="D205" s="98" t="s">
        <v>248</v>
      </c>
      <c r="E205" s="39"/>
      <c r="F205" s="50" t="s">
        <v>313</v>
      </c>
      <c r="G205" s="133">
        <f t="shared" ref="G205:H205" si="76">SUM(G206:G207)</f>
        <v>0</v>
      </c>
      <c r="H205" s="133">
        <f t="shared" si="76"/>
        <v>0</v>
      </c>
      <c r="I205" s="133">
        <f>SUM(I206:I207)</f>
        <v>0</v>
      </c>
      <c r="J205" s="50" t="s">
        <v>313</v>
      </c>
    </row>
    <row r="206" spans="1:10" ht="30" hidden="1" customHeight="1" x14ac:dyDescent="0.25">
      <c r="A206" s="5"/>
      <c r="B206" s="5"/>
      <c r="C206" s="5"/>
      <c r="D206" s="24"/>
      <c r="E206" s="39"/>
      <c r="F206" s="50"/>
      <c r="G206" s="133"/>
      <c r="H206" s="133"/>
      <c r="I206" s="133"/>
      <c r="J206" s="50"/>
    </row>
    <row r="207" spans="1:10" ht="30" hidden="1" customHeight="1" x14ac:dyDescent="0.25">
      <c r="A207" s="5"/>
      <c r="B207" s="5"/>
      <c r="C207" s="5"/>
      <c r="D207" s="24"/>
      <c r="E207" s="39"/>
      <c r="F207" s="50"/>
      <c r="G207" s="133"/>
      <c r="H207" s="133"/>
      <c r="I207" s="133"/>
      <c r="J207" s="50"/>
    </row>
    <row r="208" spans="1:10" ht="31.2" hidden="1" x14ac:dyDescent="0.25">
      <c r="A208" s="5" t="s">
        <v>249</v>
      </c>
      <c r="B208" s="5" t="s">
        <v>250</v>
      </c>
      <c r="C208" s="5" t="s">
        <v>36</v>
      </c>
      <c r="D208" s="24" t="s">
        <v>251</v>
      </c>
      <c r="E208" s="39"/>
      <c r="F208" s="50" t="s">
        <v>313</v>
      </c>
      <c r="G208" s="133">
        <f t="shared" ref="G208:H208" si="77">SUM(G209:G210)</f>
        <v>0</v>
      </c>
      <c r="H208" s="133">
        <f t="shared" si="77"/>
        <v>0</v>
      </c>
      <c r="I208" s="133">
        <f>SUM(I209:I210)</f>
        <v>0</v>
      </c>
      <c r="J208" s="50" t="s">
        <v>313</v>
      </c>
    </row>
    <row r="209" spans="1:10" s="10" customFormat="1" ht="24.6" hidden="1" customHeight="1" x14ac:dyDescent="0.25">
      <c r="A209" s="84"/>
      <c r="B209" s="84"/>
      <c r="C209" s="84"/>
      <c r="D209" s="99"/>
      <c r="E209" s="21"/>
      <c r="F209" s="50"/>
      <c r="G209" s="133"/>
      <c r="H209" s="133"/>
      <c r="I209" s="133"/>
      <c r="J209" s="50"/>
    </row>
    <row r="210" spans="1:10" s="10" customFormat="1" ht="26.4" hidden="1" customHeight="1" x14ac:dyDescent="0.25">
      <c r="A210" s="84"/>
      <c r="B210" s="84"/>
      <c r="C210" s="84"/>
      <c r="D210" s="99"/>
      <c r="E210" s="44"/>
      <c r="F210" s="50"/>
      <c r="G210" s="137"/>
      <c r="H210" s="137"/>
      <c r="I210" s="137"/>
      <c r="J210" s="50"/>
    </row>
    <row r="211" spans="1:10" ht="30" hidden="1" customHeight="1" x14ac:dyDescent="0.25">
      <c r="A211" s="3" t="s">
        <v>252</v>
      </c>
      <c r="B211" s="3" t="s">
        <v>46</v>
      </c>
      <c r="C211" s="3"/>
      <c r="D211" s="4" t="s">
        <v>253</v>
      </c>
      <c r="E211" s="39"/>
      <c r="F211" s="50" t="s">
        <v>313</v>
      </c>
      <c r="G211" s="135">
        <f t="shared" ref="G211:H211" si="78">G212+G215</f>
        <v>0</v>
      </c>
      <c r="H211" s="135">
        <f t="shared" si="78"/>
        <v>0</v>
      </c>
      <c r="I211" s="135">
        <f>I212+I215</f>
        <v>0</v>
      </c>
      <c r="J211" s="50" t="s">
        <v>313</v>
      </c>
    </row>
    <row r="212" spans="1:10" ht="30" hidden="1" customHeight="1" x14ac:dyDescent="0.3">
      <c r="A212" s="3" t="s">
        <v>254</v>
      </c>
      <c r="B212" s="3" t="s">
        <v>255</v>
      </c>
      <c r="C212" s="5" t="s">
        <v>29</v>
      </c>
      <c r="D212" s="95" t="s">
        <v>256</v>
      </c>
      <c r="E212" s="39"/>
      <c r="F212" s="50" t="s">
        <v>313</v>
      </c>
      <c r="G212" s="133">
        <f t="shared" ref="G212:H212" si="79">SUM(G213:G214)</f>
        <v>0</v>
      </c>
      <c r="H212" s="133">
        <f t="shared" si="79"/>
        <v>0</v>
      </c>
      <c r="I212" s="133">
        <f>SUM(I213:I214)</f>
        <v>0</v>
      </c>
      <c r="J212" s="50" t="s">
        <v>313</v>
      </c>
    </row>
    <row r="213" spans="1:10" ht="54.6" hidden="1" customHeight="1" x14ac:dyDescent="0.25">
      <c r="A213" s="5"/>
      <c r="B213" s="5"/>
      <c r="C213" s="5"/>
      <c r="D213" s="24"/>
      <c r="E213" s="24"/>
      <c r="F213" s="50"/>
      <c r="G213" s="136"/>
      <c r="H213" s="136"/>
      <c r="I213" s="136"/>
      <c r="J213" s="50"/>
    </row>
    <row r="214" spans="1:10" ht="12" hidden="1" customHeight="1" x14ac:dyDescent="0.25">
      <c r="A214" s="5"/>
      <c r="B214" s="5"/>
      <c r="C214" s="5"/>
      <c r="D214" s="24"/>
      <c r="E214" s="39"/>
      <c r="F214" s="50"/>
      <c r="G214" s="133"/>
      <c r="H214" s="133"/>
      <c r="I214" s="133"/>
      <c r="J214" s="50"/>
    </row>
    <row r="215" spans="1:10" ht="36" hidden="1" customHeight="1" x14ac:dyDescent="0.3">
      <c r="A215" s="3" t="s">
        <v>257</v>
      </c>
      <c r="B215" s="3" t="s">
        <v>258</v>
      </c>
      <c r="C215" s="5" t="s">
        <v>259</v>
      </c>
      <c r="D215" s="95" t="s">
        <v>260</v>
      </c>
      <c r="E215" s="39"/>
      <c r="F215" s="50" t="s">
        <v>313</v>
      </c>
      <c r="G215" s="133">
        <f t="shared" ref="G215:H215" si="80">SUM(G216:G217)</f>
        <v>0</v>
      </c>
      <c r="H215" s="133">
        <f t="shared" si="80"/>
        <v>0</v>
      </c>
      <c r="I215" s="133">
        <f>SUM(I216:I217)</f>
        <v>0</v>
      </c>
      <c r="J215" s="50" t="s">
        <v>313</v>
      </c>
    </row>
    <row r="216" spans="1:10" ht="16.95" hidden="1" customHeight="1" x14ac:dyDescent="0.25">
      <c r="A216" s="5"/>
      <c r="B216" s="5"/>
      <c r="C216" s="5"/>
      <c r="D216" s="24"/>
      <c r="E216" s="19"/>
      <c r="F216" s="50"/>
      <c r="G216" s="133"/>
      <c r="H216" s="133"/>
      <c r="I216" s="133"/>
      <c r="J216" s="50"/>
    </row>
    <row r="217" spans="1:10" hidden="1" x14ac:dyDescent="0.25">
      <c r="A217" s="5"/>
      <c r="B217" s="5"/>
      <c r="C217" s="5"/>
      <c r="D217" s="24"/>
      <c r="E217" s="39"/>
      <c r="F217" s="50"/>
      <c r="G217" s="133"/>
      <c r="H217" s="133"/>
      <c r="I217" s="133"/>
      <c r="J217" s="50"/>
    </row>
    <row r="218" spans="1:10" ht="46.8" x14ac:dyDescent="0.25">
      <c r="A218" s="3" t="s">
        <v>261</v>
      </c>
      <c r="B218" s="5"/>
      <c r="C218" s="5"/>
      <c r="D218" s="11" t="s">
        <v>262</v>
      </c>
      <c r="E218" s="39"/>
      <c r="F218" s="50" t="s">
        <v>313</v>
      </c>
      <c r="G218" s="133"/>
      <c r="H218" s="133"/>
      <c r="I218" s="133"/>
      <c r="J218" s="50" t="s">
        <v>313</v>
      </c>
    </row>
    <row r="219" spans="1:10" ht="46.8" x14ac:dyDescent="0.25">
      <c r="A219" s="3" t="s">
        <v>263</v>
      </c>
      <c r="B219" s="5"/>
      <c r="C219" s="5"/>
      <c r="D219" s="11" t="s">
        <v>262</v>
      </c>
      <c r="E219" s="39"/>
      <c r="F219" s="50" t="s">
        <v>313</v>
      </c>
      <c r="G219" s="135">
        <f t="shared" ref="G219:H219" si="81">G223+G220</f>
        <v>154600</v>
      </c>
      <c r="H219" s="135">
        <f t="shared" si="81"/>
        <v>154600</v>
      </c>
      <c r="I219" s="135">
        <f>I223+I220</f>
        <v>154600</v>
      </c>
      <c r="J219" s="50" t="s">
        <v>313</v>
      </c>
    </row>
    <row r="220" spans="1:10" ht="21.75" hidden="1" customHeight="1" x14ac:dyDescent="0.25">
      <c r="A220" s="3" t="s">
        <v>264</v>
      </c>
      <c r="B220" s="3" t="s">
        <v>11</v>
      </c>
      <c r="C220" s="3"/>
      <c r="D220" s="4" t="s">
        <v>12</v>
      </c>
      <c r="E220" s="28"/>
      <c r="F220" s="50" t="s">
        <v>313</v>
      </c>
      <c r="G220" s="128">
        <f t="shared" ref="G220:H221" si="82">G221</f>
        <v>0</v>
      </c>
      <c r="H220" s="128">
        <f t="shared" si="82"/>
        <v>0</v>
      </c>
      <c r="I220" s="128">
        <f>I221</f>
        <v>0</v>
      </c>
      <c r="J220" s="50" t="s">
        <v>313</v>
      </c>
    </row>
    <row r="221" spans="1:10" ht="64.5" hidden="1" customHeight="1" x14ac:dyDescent="0.25">
      <c r="A221" s="5" t="s">
        <v>265</v>
      </c>
      <c r="B221" s="5" t="s">
        <v>72</v>
      </c>
      <c r="C221" s="5" t="s">
        <v>15</v>
      </c>
      <c r="D221" s="75" t="s">
        <v>73</v>
      </c>
      <c r="E221" s="28"/>
      <c r="F221" s="50" t="s">
        <v>313</v>
      </c>
      <c r="G221" s="129">
        <f t="shared" si="82"/>
        <v>0</v>
      </c>
      <c r="H221" s="129">
        <f t="shared" si="82"/>
        <v>0</v>
      </c>
      <c r="I221" s="129">
        <f>I222</f>
        <v>0</v>
      </c>
      <c r="J221" s="50" t="s">
        <v>313</v>
      </c>
    </row>
    <row r="222" spans="1:10" ht="19.95" hidden="1" customHeight="1" x14ac:dyDescent="0.25">
      <c r="A222" s="5"/>
      <c r="B222" s="5"/>
      <c r="C222" s="5"/>
      <c r="D222" s="75"/>
      <c r="E222" s="17"/>
      <c r="F222" s="50"/>
      <c r="G222" s="129"/>
      <c r="H222" s="129"/>
      <c r="I222" s="129"/>
      <c r="J222" s="50"/>
    </row>
    <row r="223" spans="1:10" x14ac:dyDescent="0.25">
      <c r="A223" s="66" t="s">
        <v>266</v>
      </c>
      <c r="B223" s="67" t="s">
        <v>25</v>
      </c>
      <c r="C223" s="67"/>
      <c r="D223" s="70" t="s">
        <v>26</v>
      </c>
      <c r="E223" s="39"/>
      <c r="F223" s="50" t="s">
        <v>313</v>
      </c>
      <c r="G223" s="135">
        <f t="shared" ref="G223:H223" si="83">G224+G227+G230</f>
        <v>154600</v>
      </c>
      <c r="H223" s="135">
        <f t="shared" si="83"/>
        <v>154600</v>
      </c>
      <c r="I223" s="135">
        <f>I224+I227+I230</f>
        <v>154600</v>
      </c>
      <c r="J223" s="50" t="s">
        <v>313</v>
      </c>
    </row>
    <row r="224" spans="1:10" ht="19.8" customHeight="1" x14ac:dyDescent="0.25">
      <c r="A224" s="66" t="s">
        <v>267</v>
      </c>
      <c r="B224" s="66" t="s">
        <v>268</v>
      </c>
      <c r="C224" s="66" t="s">
        <v>269</v>
      </c>
      <c r="D224" s="15" t="s">
        <v>270</v>
      </c>
      <c r="E224" s="39"/>
      <c r="F224" s="50" t="s">
        <v>313</v>
      </c>
      <c r="G224" s="133">
        <f t="shared" ref="G224:H224" si="84">SUM(G225:G226)</f>
        <v>39000</v>
      </c>
      <c r="H224" s="133">
        <f t="shared" si="84"/>
        <v>39000</v>
      </c>
      <c r="I224" s="133">
        <f>SUM(I225:I226)</f>
        <v>39000</v>
      </c>
      <c r="J224" s="50" t="s">
        <v>313</v>
      </c>
    </row>
    <row r="225" spans="1:10" ht="30" customHeight="1" x14ac:dyDescent="0.25">
      <c r="A225" s="104"/>
      <c r="B225" s="105"/>
      <c r="C225" s="105"/>
      <c r="D225" s="106"/>
      <c r="E225" s="107" t="s">
        <v>318</v>
      </c>
      <c r="F225" s="108">
        <v>2024</v>
      </c>
      <c r="G225" s="138">
        <v>39000</v>
      </c>
      <c r="H225" s="138">
        <v>39000</v>
      </c>
      <c r="I225" s="138">
        <v>39000</v>
      </c>
      <c r="J225" s="108">
        <f>H225/G225*100</f>
        <v>100</v>
      </c>
    </row>
    <row r="226" spans="1:10" ht="31.2" customHeight="1" x14ac:dyDescent="0.25">
      <c r="A226" s="66"/>
      <c r="B226" s="67"/>
      <c r="C226" s="67"/>
      <c r="D226" s="70"/>
      <c r="E226" s="39"/>
      <c r="F226" s="50"/>
      <c r="G226" s="135"/>
      <c r="H226" s="135"/>
      <c r="I226" s="135"/>
      <c r="J226" s="50"/>
    </row>
    <row r="227" spans="1:10" ht="31.2" x14ac:dyDescent="0.25">
      <c r="A227" s="66" t="s">
        <v>271</v>
      </c>
      <c r="B227" s="66" t="s">
        <v>272</v>
      </c>
      <c r="C227" s="66" t="s">
        <v>29</v>
      </c>
      <c r="D227" s="9" t="s">
        <v>273</v>
      </c>
      <c r="E227" s="19"/>
      <c r="F227" s="50" t="s">
        <v>313</v>
      </c>
      <c r="G227" s="133">
        <f t="shared" ref="G227:H227" si="85">SUM(G228:G229)</f>
        <v>70000</v>
      </c>
      <c r="H227" s="133">
        <f t="shared" si="85"/>
        <v>70000</v>
      </c>
      <c r="I227" s="133">
        <f>SUM(I228:I229)</f>
        <v>70000</v>
      </c>
      <c r="J227" s="50" t="s">
        <v>313</v>
      </c>
    </row>
    <row r="228" spans="1:10" ht="23.4" customHeight="1" x14ac:dyDescent="0.25">
      <c r="A228" s="104"/>
      <c r="B228" s="105"/>
      <c r="C228" s="105"/>
      <c r="D228" s="106"/>
      <c r="E228" s="109" t="s">
        <v>319</v>
      </c>
      <c r="F228" s="108">
        <v>2024</v>
      </c>
      <c r="G228" s="138">
        <v>70000</v>
      </c>
      <c r="H228" s="138">
        <v>70000</v>
      </c>
      <c r="I228" s="138">
        <v>70000</v>
      </c>
      <c r="J228" s="108">
        <f>H228/G228*100</f>
        <v>100</v>
      </c>
    </row>
    <row r="229" spans="1:10" ht="18" customHeight="1" x14ac:dyDescent="0.25">
      <c r="A229" s="66"/>
      <c r="B229" s="67"/>
      <c r="C229" s="67"/>
      <c r="D229" s="70"/>
      <c r="E229" s="33"/>
      <c r="F229" s="50"/>
      <c r="G229" s="133"/>
      <c r="H229" s="133"/>
      <c r="I229" s="133"/>
      <c r="J229" s="50"/>
    </row>
    <row r="230" spans="1:10" ht="31.2" x14ac:dyDescent="0.25">
      <c r="A230" s="5" t="s">
        <v>274</v>
      </c>
      <c r="B230" s="5" t="s">
        <v>275</v>
      </c>
      <c r="C230" s="5" t="s">
        <v>36</v>
      </c>
      <c r="D230" s="24" t="s">
        <v>276</v>
      </c>
      <c r="E230" s="23"/>
      <c r="F230" s="50" t="s">
        <v>313</v>
      </c>
      <c r="G230" s="129">
        <f t="shared" ref="G230:H230" si="86">SUM(G231:G232)</f>
        <v>45600</v>
      </c>
      <c r="H230" s="129">
        <f t="shared" si="86"/>
        <v>45600</v>
      </c>
      <c r="I230" s="129">
        <f>SUM(I231:I232)</f>
        <v>45600</v>
      </c>
      <c r="J230" s="50" t="s">
        <v>313</v>
      </c>
    </row>
    <row r="231" spans="1:10" ht="27" customHeight="1" x14ac:dyDescent="0.25">
      <c r="A231" s="110"/>
      <c r="B231" s="110"/>
      <c r="C231" s="110"/>
      <c r="D231" s="111"/>
      <c r="E231" s="107" t="s">
        <v>320</v>
      </c>
      <c r="F231" s="108">
        <v>2024</v>
      </c>
      <c r="G231" s="132">
        <v>45600</v>
      </c>
      <c r="H231" s="132">
        <v>45600</v>
      </c>
      <c r="I231" s="132">
        <v>45600</v>
      </c>
      <c r="J231" s="108">
        <f>H231/G231*100</f>
        <v>100</v>
      </c>
    </row>
    <row r="232" spans="1:10" ht="31.95" hidden="1" customHeight="1" x14ac:dyDescent="0.25">
      <c r="A232" s="66"/>
      <c r="B232" s="67"/>
      <c r="C232" s="67"/>
      <c r="D232" s="15"/>
      <c r="E232" s="24"/>
      <c r="F232" s="50"/>
      <c r="G232" s="129"/>
      <c r="H232" s="129"/>
      <c r="I232" s="129"/>
      <c r="J232" s="50"/>
    </row>
    <row r="233" spans="1:10" ht="62.4" hidden="1" x14ac:dyDescent="0.3">
      <c r="A233" s="7" t="s">
        <v>277</v>
      </c>
      <c r="B233" s="7"/>
      <c r="C233" s="7"/>
      <c r="D233" s="4" t="s">
        <v>278</v>
      </c>
      <c r="E233" s="12"/>
      <c r="F233" s="50" t="s">
        <v>313</v>
      </c>
      <c r="G233" s="133"/>
      <c r="H233" s="133"/>
      <c r="I233" s="133"/>
      <c r="J233" s="50" t="s">
        <v>313</v>
      </c>
    </row>
    <row r="234" spans="1:10" ht="62.4" hidden="1" x14ac:dyDescent="0.3">
      <c r="A234" s="7" t="s">
        <v>279</v>
      </c>
      <c r="B234" s="7"/>
      <c r="C234" s="7"/>
      <c r="D234" s="4" t="s">
        <v>278</v>
      </c>
      <c r="E234" s="12"/>
      <c r="F234" s="50" t="s">
        <v>313</v>
      </c>
      <c r="G234" s="135">
        <f t="shared" ref="G234:H234" si="87">G235</f>
        <v>0</v>
      </c>
      <c r="H234" s="135">
        <f t="shared" si="87"/>
        <v>0</v>
      </c>
      <c r="I234" s="135">
        <f>I235</f>
        <v>0</v>
      </c>
      <c r="J234" s="50" t="s">
        <v>313</v>
      </c>
    </row>
    <row r="235" spans="1:10" ht="20.399999999999999" hidden="1" customHeight="1" x14ac:dyDescent="0.3">
      <c r="A235" s="3" t="s">
        <v>280</v>
      </c>
      <c r="B235" s="3" t="s">
        <v>25</v>
      </c>
      <c r="C235" s="3"/>
      <c r="D235" s="4" t="s">
        <v>26</v>
      </c>
      <c r="E235" s="12"/>
      <c r="F235" s="50" t="s">
        <v>313</v>
      </c>
      <c r="G235" s="135">
        <f t="shared" ref="G235:H235" si="88">G236+G238</f>
        <v>0</v>
      </c>
      <c r="H235" s="135">
        <f t="shared" si="88"/>
        <v>0</v>
      </c>
      <c r="I235" s="135">
        <f>I236+I238</f>
        <v>0</v>
      </c>
      <c r="J235" s="50" t="s">
        <v>313</v>
      </c>
    </row>
    <row r="236" spans="1:10" ht="46.8" hidden="1" x14ac:dyDescent="0.3">
      <c r="A236" s="5" t="s">
        <v>281</v>
      </c>
      <c r="B236" s="5" t="s">
        <v>35</v>
      </c>
      <c r="C236" s="5" t="s">
        <v>36</v>
      </c>
      <c r="D236" s="71" t="s">
        <v>37</v>
      </c>
      <c r="E236" s="12"/>
      <c r="F236" s="50" t="s">
        <v>313</v>
      </c>
      <c r="G236" s="133">
        <f t="shared" ref="G236:H236" si="89">G237</f>
        <v>0</v>
      </c>
      <c r="H236" s="133">
        <f t="shared" si="89"/>
        <v>0</v>
      </c>
      <c r="I236" s="133">
        <f>I237</f>
        <v>0</v>
      </c>
      <c r="J236" s="50" t="s">
        <v>313</v>
      </c>
    </row>
    <row r="237" spans="1:10" ht="34.950000000000003" hidden="1" customHeight="1" x14ac:dyDescent="0.25">
      <c r="A237" s="3"/>
      <c r="B237" s="3"/>
      <c r="C237" s="5"/>
      <c r="D237" s="72"/>
      <c r="E237" s="45"/>
      <c r="F237" s="50"/>
      <c r="G237" s="129"/>
      <c r="H237" s="129"/>
      <c r="I237" s="129"/>
      <c r="J237" s="50"/>
    </row>
    <row r="238" spans="1:10" ht="31.2" hidden="1" customHeight="1" x14ac:dyDescent="0.25">
      <c r="A238" s="5" t="s">
        <v>282</v>
      </c>
      <c r="B238" s="5" t="s">
        <v>283</v>
      </c>
      <c r="C238" s="5" t="s">
        <v>36</v>
      </c>
      <c r="D238" s="24" t="s">
        <v>284</v>
      </c>
      <c r="E238" s="24"/>
      <c r="F238" s="50" t="s">
        <v>313</v>
      </c>
      <c r="G238" s="129">
        <f t="shared" ref="G238:H238" si="90">G239</f>
        <v>0</v>
      </c>
      <c r="H238" s="129">
        <f t="shared" si="90"/>
        <v>0</v>
      </c>
      <c r="I238" s="129">
        <f>I239</f>
        <v>0</v>
      </c>
      <c r="J238" s="50" t="s">
        <v>313</v>
      </c>
    </row>
    <row r="239" spans="1:10" ht="19.95" hidden="1" customHeight="1" x14ac:dyDescent="0.25">
      <c r="A239" s="5"/>
      <c r="B239" s="5"/>
      <c r="C239" s="5"/>
      <c r="D239" s="24"/>
      <c r="E239" s="24"/>
      <c r="F239" s="50"/>
      <c r="G239" s="129"/>
      <c r="H239" s="129"/>
      <c r="I239" s="129"/>
      <c r="J239" s="50"/>
    </row>
    <row r="240" spans="1:10" ht="20.399999999999999" hidden="1" customHeight="1" x14ac:dyDescent="0.25">
      <c r="A240" s="3"/>
      <c r="B240" s="3"/>
      <c r="C240" s="5"/>
      <c r="D240" s="72"/>
      <c r="E240" s="45"/>
      <c r="F240" s="50"/>
      <c r="G240" s="129"/>
      <c r="H240" s="129"/>
      <c r="I240" s="129"/>
      <c r="J240" s="50"/>
    </row>
    <row r="241" spans="1:10" ht="46.8" hidden="1" x14ac:dyDescent="0.25">
      <c r="A241" s="7" t="s">
        <v>285</v>
      </c>
      <c r="B241" s="7"/>
      <c r="C241" s="7"/>
      <c r="D241" s="6" t="s">
        <v>286</v>
      </c>
      <c r="E241" s="39"/>
      <c r="F241" s="50" t="s">
        <v>313</v>
      </c>
      <c r="G241" s="135"/>
      <c r="H241" s="135"/>
      <c r="I241" s="135"/>
      <c r="J241" s="50" t="s">
        <v>313</v>
      </c>
    </row>
    <row r="242" spans="1:10" ht="35.4" hidden="1" customHeight="1" x14ac:dyDescent="0.25">
      <c r="A242" s="3" t="s">
        <v>287</v>
      </c>
      <c r="B242" s="3"/>
      <c r="C242" s="3"/>
      <c r="D242" s="6" t="s">
        <v>286</v>
      </c>
      <c r="E242" s="39"/>
      <c r="F242" s="50" t="s">
        <v>313</v>
      </c>
      <c r="G242" s="135">
        <f t="shared" ref="G242:H242" si="91">G243</f>
        <v>0</v>
      </c>
      <c r="H242" s="135">
        <f t="shared" si="91"/>
        <v>0</v>
      </c>
      <c r="I242" s="135">
        <f>I243</f>
        <v>0</v>
      </c>
      <c r="J242" s="50" t="s">
        <v>313</v>
      </c>
    </row>
    <row r="243" spans="1:10" ht="22.95" hidden="1" customHeight="1" x14ac:dyDescent="0.25">
      <c r="A243" s="3" t="s">
        <v>288</v>
      </c>
      <c r="B243" s="3" t="s">
        <v>289</v>
      </c>
      <c r="C243" s="3"/>
      <c r="D243" s="4" t="s">
        <v>290</v>
      </c>
      <c r="E243" s="39"/>
      <c r="F243" s="50" t="s">
        <v>313</v>
      </c>
      <c r="G243" s="135">
        <f t="shared" ref="G243:H243" si="92">G244+G250</f>
        <v>0</v>
      </c>
      <c r="H243" s="135">
        <f t="shared" si="92"/>
        <v>0</v>
      </c>
      <c r="I243" s="135">
        <f>I244+I250</f>
        <v>0</v>
      </c>
      <c r="J243" s="50" t="s">
        <v>313</v>
      </c>
    </row>
    <row r="244" spans="1:10" ht="48.6" hidden="1" customHeight="1" x14ac:dyDescent="0.25">
      <c r="A244" s="76" t="s">
        <v>291</v>
      </c>
      <c r="B244" s="76" t="s">
        <v>292</v>
      </c>
      <c r="C244" s="76"/>
      <c r="D244" s="77" t="s">
        <v>293</v>
      </c>
      <c r="E244" s="39"/>
      <c r="F244" s="50" t="s">
        <v>313</v>
      </c>
      <c r="G244" s="135">
        <f t="shared" ref="G244:H244" si="93">G245+G248</f>
        <v>0</v>
      </c>
      <c r="H244" s="135">
        <f t="shared" si="93"/>
        <v>0</v>
      </c>
      <c r="I244" s="135">
        <f>I245+I248</f>
        <v>0</v>
      </c>
      <c r="J244" s="50" t="s">
        <v>313</v>
      </c>
    </row>
    <row r="245" spans="1:10" ht="71.400000000000006" hidden="1" customHeight="1" x14ac:dyDescent="0.25">
      <c r="A245" s="73" t="s">
        <v>294</v>
      </c>
      <c r="B245" s="73" t="s">
        <v>295</v>
      </c>
      <c r="C245" s="73" t="s">
        <v>296</v>
      </c>
      <c r="D245" s="48" t="s">
        <v>297</v>
      </c>
      <c r="E245" s="39"/>
      <c r="F245" s="50" t="s">
        <v>313</v>
      </c>
      <c r="G245" s="133">
        <f t="shared" ref="G245:H245" si="94">SUM(G246:G247)</f>
        <v>0</v>
      </c>
      <c r="H245" s="133">
        <f t="shared" si="94"/>
        <v>0</v>
      </c>
      <c r="I245" s="133">
        <f>SUM(I246:I247)</f>
        <v>0</v>
      </c>
      <c r="J245" s="50" t="s">
        <v>313</v>
      </c>
    </row>
    <row r="246" spans="1:10" ht="33" hidden="1" customHeight="1" x14ac:dyDescent="0.25">
      <c r="A246" s="73"/>
      <c r="B246" s="73"/>
      <c r="C246" s="73"/>
      <c r="D246" s="48"/>
      <c r="E246" s="21"/>
      <c r="F246" s="50"/>
      <c r="G246" s="133"/>
      <c r="H246" s="133"/>
      <c r="I246" s="133"/>
      <c r="J246" s="50"/>
    </row>
    <row r="247" spans="1:10" ht="28.8" hidden="1" customHeight="1" x14ac:dyDescent="0.25">
      <c r="A247" s="73"/>
      <c r="B247" s="73"/>
      <c r="C247" s="73"/>
      <c r="D247" s="48"/>
      <c r="E247" s="21"/>
      <c r="F247" s="50"/>
      <c r="G247" s="133"/>
      <c r="H247" s="133"/>
      <c r="I247" s="133"/>
      <c r="J247" s="50"/>
    </row>
    <row r="248" spans="1:10" ht="55.2" hidden="1" customHeight="1" x14ac:dyDescent="0.25">
      <c r="A248" s="73" t="s">
        <v>298</v>
      </c>
      <c r="B248" s="73" t="s">
        <v>299</v>
      </c>
      <c r="C248" s="73" t="s">
        <v>296</v>
      </c>
      <c r="D248" s="48" t="s">
        <v>300</v>
      </c>
      <c r="E248" s="21"/>
      <c r="F248" s="50" t="s">
        <v>313</v>
      </c>
      <c r="G248" s="133">
        <f t="shared" ref="G248:H248" si="95">G249</f>
        <v>0</v>
      </c>
      <c r="H248" s="133">
        <f t="shared" si="95"/>
        <v>0</v>
      </c>
      <c r="I248" s="133">
        <f>I249</f>
        <v>0</v>
      </c>
      <c r="J248" s="50" t="s">
        <v>313</v>
      </c>
    </row>
    <row r="249" spans="1:10" ht="28.95" hidden="1" customHeight="1" x14ac:dyDescent="0.25">
      <c r="A249" s="73"/>
      <c r="B249" s="73"/>
      <c r="C249" s="73"/>
      <c r="D249" s="48"/>
      <c r="E249" s="48"/>
      <c r="F249" s="50"/>
      <c r="G249" s="133"/>
      <c r="H249" s="133"/>
      <c r="I249" s="133"/>
      <c r="J249" s="50"/>
    </row>
    <row r="250" spans="1:10" ht="43.2" hidden="1" customHeight="1" x14ac:dyDescent="0.25">
      <c r="A250" s="88" t="s">
        <v>301</v>
      </c>
      <c r="B250" s="88" t="s">
        <v>302</v>
      </c>
      <c r="C250" s="88" t="s">
        <v>296</v>
      </c>
      <c r="D250" s="46" t="s">
        <v>303</v>
      </c>
      <c r="E250" s="46"/>
      <c r="F250" s="50" t="s">
        <v>313</v>
      </c>
      <c r="G250" s="133">
        <f t="shared" ref="G250:H250" si="96">SUM(G251:G252)</f>
        <v>0</v>
      </c>
      <c r="H250" s="133">
        <f t="shared" si="96"/>
        <v>0</v>
      </c>
      <c r="I250" s="133">
        <f>SUM(I251:I252)</f>
        <v>0</v>
      </c>
      <c r="J250" s="50" t="s">
        <v>313</v>
      </c>
    </row>
    <row r="251" spans="1:10" ht="25.2" hidden="1" customHeight="1" x14ac:dyDescent="0.25">
      <c r="A251" s="88"/>
      <c r="B251" s="88"/>
      <c r="C251" s="88"/>
      <c r="D251" s="46"/>
      <c r="E251" s="46"/>
      <c r="F251" s="50"/>
      <c r="G251" s="133"/>
      <c r="H251" s="133"/>
      <c r="I251" s="133"/>
      <c r="J251" s="50"/>
    </row>
    <row r="252" spans="1:10" ht="19.2" hidden="1" customHeight="1" x14ac:dyDescent="0.3">
      <c r="A252" s="88"/>
      <c r="B252" s="88"/>
      <c r="C252" s="88"/>
      <c r="D252" s="46"/>
      <c r="E252" s="46"/>
      <c r="F252" s="50"/>
      <c r="G252" s="139"/>
      <c r="H252" s="139"/>
      <c r="I252" s="139"/>
      <c r="J252" s="50"/>
    </row>
    <row r="253" spans="1:10" s="10" customFormat="1" ht="23.4" customHeight="1" x14ac:dyDescent="0.3">
      <c r="A253" s="54"/>
      <c r="B253" s="54"/>
      <c r="C253" s="54"/>
      <c r="D253" s="55" t="s">
        <v>304</v>
      </c>
      <c r="E253" s="54"/>
      <c r="F253" s="51" t="s">
        <v>313</v>
      </c>
      <c r="G253" s="140">
        <f t="shared" ref="G253:H253" si="97">G15+G45+G83+G142+G234+G219+G242</f>
        <v>150154600</v>
      </c>
      <c r="H253" s="140">
        <f t="shared" si="97"/>
        <v>5124600</v>
      </c>
      <c r="I253" s="140">
        <f>I15+I45+I83+I142+I234+I219+I242</f>
        <v>2124600</v>
      </c>
      <c r="J253" s="51" t="s">
        <v>313</v>
      </c>
    </row>
    <row r="254" spans="1:10" ht="42.6" customHeight="1" x14ac:dyDescent="0.3">
      <c r="A254" s="126" t="s">
        <v>305</v>
      </c>
      <c r="I254" s="127" t="s">
        <v>306</v>
      </c>
      <c r="J254" s="127"/>
    </row>
    <row r="256" spans="1:10" x14ac:dyDescent="0.3">
      <c r="A256" s="100"/>
    </row>
    <row r="257" spans="1:9" x14ac:dyDescent="0.3">
      <c r="I257" s="101"/>
    </row>
    <row r="258" spans="1:9" x14ac:dyDescent="0.3">
      <c r="A258" s="102"/>
      <c r="B258" s="102"/>
      <c r="C258" s="102"/>
      <c r="D258" s="103"/>
      <c r="I258" s="101"/>
    </row>
    <row r="261" spans="1:9" x14ac:dyDescent="0.3">
      <c r="I261" s="101"/>
    </row>
  </sheetData>
  <mergeCells count="14">
    <mergeCell ref="G2:J2"/>
    <mergeCell ref="G5:J5"/>
    <mergeCell ref="I254:J254"/>
    <mergeCell ref="A7:J7"/>
    <mergeCell ref="A8:J8"/>
    <mergeCell ref="A9:B9"/>
    <mergeCell ref="A10:B10"/>
    <mergeCell ref="G76:G77"/>
    <mergeCell ref="H76:H77"/>
    <mergeCell ref="J76:J77"/>
    <mergeCell ref="F76:F77"/>
    <mergeCell ref="E6:I6"/>
    <mergeCell ref="G3:J3"/>
    <mergeCell ref="G4:J4"/>
  </mergeCells>
  <pageMargins left="0.19685039370078741" right="0.19685039370078741" top="0.19685039370078741" bottom="0.19685039370078741" header="0.35433070866141736" footer="0.19685039370078741"/>
  <pageSetup paperSize="9" scale="71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 5</vt:lpstr>
      <vt:lpstr>'Дод 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Luda-ekon</dc:creator>
  <cp:lastModifiedBy>mfu-ira</cp:lastModifiedBy>
  <cp:lastPrinted>2023-11-17T12:11:05Z</cp:lastPrinted>
  <dcterms:created xsi:type="dcterms:W3CDTF">2023-11-13T14:50:56Z</dcterms:created>
  <dcterms:modified xsi:type="dcterms:W3CDTF">2023-11-17T12:13:40Z</dcterms:modified>
</cp:coreProperties>
</file>