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D:\План відновлення\План відновлення Новотроїцька СТГ\"/>
    </mc:Choice>
  </mc:AlternateContent>
  <xr:revisionPtr revIDLastSave="0" documentId="13_ncr:1_{7DBBE8E5-4016-4678-998F-CA5E075CB401}" xr6:coauthVersionLast="47" xr6:coauthVersionMax="47" xr10:uidLastSave="{00000000-0000-0000-0000-000000000000}"/>
  <bookViews>
    <workbookView xWindow="-108" yWindow="-108" windowWidth="23256" windowHeight="12456" tabRatio="490" xr2:uid="{00000000-000D-0000-FFFF-FFFF00000000}"/>
  </bookViews>
  <sheets>
    <sheet name="Лист1" sheetId="1" r:id="rId1"/>
  </sheets>
  <calcPr calcId="191029" iterate="1"/>
</workbook>
</file>

<file path=xl/calcChain.xml><?xml version="1.0" encoding="utf-8"?>
<calcChain xmlns="http://schemas.openxmlformats.org/spreadsheetml/2006/main">
  <c r="O177" i="1" l="1"/>
  <c r="P177" i="1"/>
  <c r="Q177" i="1"/>
  <c r="N177" i="1"/>
  <c r="O170" i="1"/>
  <c r="P170" i="1"/>
  <c r="Q170" i="1"/>
  <c r="N170" i="1"/>
  <c r="O158" i="1"/>
  <c r="P158" i="1"/>
  <c r="Q158" i="1"/>
  <c r="N158" i="1"/>
  <c r="O152" i="1"/>
  <c r="P152" i="1"/>
  <c r="Q152" i="1"/>
  <c r="N152" i="1"/>
  <c r="O135" i="1"/>
  <c r="P135" i="1"/>
  <c r="Q135" i="1"/>
  <c r="O120" i="1"/>
  <c r="P120" i="1"/>
  <c r="Q120" i="1"/>
  <c r="N120" i="1"/>
  <c r="O110" i="1"/>
  <c r="P110" i="1"/>
  <c r="Q110" i="1"/>
  <c r="N110" i="1"/>
  <c r="O103" i="1"/>
  <c r="P103" i="1"/>
  <c r="Q103" i="1"/>
  <c r="N103" i="1"/>
  <c r="O98" i="1"/>
  <c r="P98" i="1"/>
  <c r="Q98" i="1"/>
  <c r="N98" i="1"/>
  <c r="O85" i="1"/>
  <c r="P85" i="1"/>
  <c r="Q85" i="1"/>
  <c r="O81" i="1"/>
  <c r="P81" i="1"/>
  <c r="Q81" i="1"/>
  <c r="N81" i="1"/>
  <c r="O67" i="1"/>
  <c r="P67" i="1"/>
  <c r="Q67" i="1"/>
  <c r="N67" i="1"/>
  <c r="O63" i="1"/>
  <c r="P63" i="1"/>
  <c r="Q63" i="1"/>
  <c r="N63" i="1"/>
  <c r="O56" i="1"/>
  <c r="P56" i="1"/>
  <c r="Q56" i="1"/>
  <c r="N56" i="1"/>
  <c r="O52" i="1"/>
  <c r="P52" i="1"/>
  <c r="Q52" i="1"/>
  <c r="N52" i="1"/>
  <c r="O49" i="1"/>
  <c r="P49" i="1"/>
  <c r="Q49" i="1"/>
  <c r="N49" i="1"/>
  <c r="O35" i="1"/>
  <c r="P35" i="1"/>
  <c r="Q35" i="1"/>
  <c r="N35" i="1"/>
  <c r="O23" i="1"/>
  <c r="P23" i="1"/>
  <c r="Q23" i="1"/>
  <c r="N23" i="1"/>
  <c r="O14" i="1"/>
  <c r="P14" i="1"/>
  <c r="Q14" i="1"/>
  <c r="N14" i="1"/>
  <c r="O11" i="1"/>
  <c r="P11" i="1"/>
  <c r="Q11" i="1"/>
  <c r="N11" i="1"/>
  <c r="N135" i="1"/>
  <c r="Q88" i="1"/>
  <c r="P88" i="1"/>
  <c r="O88" i="1"/>
  <c r="N88" i="1"/>
  <c r="N85" i="1"/>
  <c r="P178" i="1" l="1"/>
  <c r="O178" i="1"/>
  <c r="Q178" i="1"/>
  <c r="N178" i="1"/>
</calcChain>
</file>

<file path=xl/sharedStrings.xml><?xml version="1.0" encoding="utf-8"?>
<sst xmlns="http://schemas.openxmlformats.org/spreadsheetml/2006/main" count="1367" uniqueCount="445">
  <si>
    <t>№</t>
  </si>
  <si>
    <t>Орієнтовний обсяг та джерела фінансування тис. гривень</t>
  </si>
  <si>
    <t>Всього</t>
  </si>
  <si>
    <t>державний бюджет</t>
  </si>
  <si>
    <t>місцевий бюджет</t>
  </si>
  <si>
    <t>Інші джерела</t>
  </si>
  <si>
    <t>Найменування показника</t>
  </si>
  <si>
    <t>Одиниці вимірювання</t>
  </si>
  <si>
    <t>обсяг</t>
  </si>
  <si>
    <t>Назва джерела</t>
  </si>
  <si>
    <t>1.1. Багатоквартирні житлові будинки</t>
  </si>
  <si>
    <t>Всього за напрямом</t>
  </si>
  <si>
    <t>х</t>
  </si>
  <si>
    <t>1.2. Індивідуальні житлові будинки</t>
  </si>
  <si>
    <t>1.3. Гуртожитки</t>
  </si>
  <si>
    <t>2.1. Заклади дошкільної освіти</t>
  </si>
  <si>
    <t>2.2. Заклади загальної середньої освіти</t>
  </si>
  <si>
    <t>2.3. Заклади вищої (фахової передвищої) та професійної (професійно-технічної) освіти</t>
  </si>
  <si>
    <t>вересень 2025 р.</t>
  </si>
  <si>
    <t>січень 2025 р.</t>
  </si>
  <si>
    <t>травень 2025 р.</t>
  </si>
  <si>
    <t>3.1. Об’єкти системи централізованого водопостачання</t>
  </si>
  <si>
    <t>3.2. Об’єкти системи централізованого водовідведення</t>
  </si>
  <si>
    <t>3.3. Об’єкти теплопостачання</t>
  </si>
  <si>
    <t>3.4. Інші об’єкти житлово-комунального господарства</t>
  </si>
  <si>
    <t>4.1. Об’єкти газопостачання (газопроводу)</t>
  </si>
  <si>
    <t>4.2. Нафтопроводи</t>
  </si>
  <si>
    <t>4.3. Об’єкти з виробництва, передачі, розподілу та продажу електричної енергії</t>
  </si>
  <si>
    <t>4.4. Інші об’єкти енергетичної інфраструктури</t>
  </si>
  <si>
    <t>5.1. Автомобільні дороги</t>
  </si>
  <si>
    <t>5.2. Залізничні шляхи</t>
  </si>
  <si>
    <t>5.3. Аеродроми та аеродромні об’єкти</t>
  </si>
  <si>
    <t>5.4. Об’єкти портової інфраструктури</t>
  </si>
  <si>
    <t>5.5. Гідротехнічні споруди</t>
  </si>
  <si>
    <t>5.6. Об’єкти інфраструктури електронних комунікаційних мереж</t>
  </si>
  <si>
    <t>Кількість поліцейських станцій</t>
  </si>
  <si>
    <t>Оптимізована функціональна структура території:
Чітко визначені зони для житлової забудови, промисловості, сільськогосподарської, комерційної діяльності, соціальної інфраструктури та інших функцій.
Збалансоване розташування функціональних зон, що сприяє сталому розвитку та покращенню якості життя.
Відповідність містобудівних рішень принципам сталого розвитку.</t>
  </si>
  <si>
    <t>Прогнозоване (цільове) значення</t>
  </si>
  <si>
    <t>Створення центру безпеки Новотроїцької  селищної територіальної громади Херсонської області, у тому числі з придбанням  пожежної машини</t>
  </si>
  <si>
    <t>Новотроїцька селищна територіальна громада</t>
  </si>
  <si>
    <t>34,3 тис.осіб</t>
  </si>
  <si>
    <t>Проблемою  є те, що через відсутність необхідної кількості пожежних підрозділів, значну відстань розташування населених пунктів, незадовільний стан автошляхів, недостатню кількість та несправність протипожежних вододжерел, термін часу прибуття пожежно-рятувальних підрозділів до місця події, час вільного розповсюдження пожежі та її гасіння значно збільшується.</t>
  </si>
  <si>
    <t>березень 2026 р.</t>
  </si>
  <si>
    <t>Підвищення безпеки громадян, своєчасне реагування на виклики та подолання наслідків надзвичайних ситуацій, які можуть виникати в умовах воєнного стану.</t>
  </si>
  <si>
    <t xml:space="preserve">Кількість створених нових робочих місць </t>
  </si>
  <si>
    <t>місць</t>
  </si>
  <si>
    <t xml:space="preserve">Скорочено реагування на виклик у надзвичайних ситуаціях </t>
  </si>
  <si>
    <t>хв.</t>
  </si>
  <si>
    <t>Пріоритет С. Безпечна громада якісних соціальних послуг та просторів розвитку. С 1. Безпека та цивільний захист населення. С.1.1. Ефективне реагування та ліквідація наслідків надзвичайних ситуацій та загроз військового характеру</t>
  </si>
  <si>
    <t>Пріоритетний напрям відновлення та розвитку</t>
  </si>
  <si>
    <t>Створення центру безпеки с. Чкалове Новотроїцької ТГ Херсонської області у тому числі з придбанням пожежної машини та швидкої допомоги</t>
  </si>
  <si>
    <t>Проблема полягає в тому, що через значну відстань розташування населених пунктів, незадовільний стан автошляхів, недостатню кількість та несправність протипожежних вододжерел, термін часу прибування пожежної машини або швидкої допомоги може призвести до невиправних ситуацій</t>
  </si>
  <si>
    <t>Підвищення безпеки громади, своєчасне прибуття на виклики та вчасне вирішеення проблем.</t>
  </si>
  <si>
    <t>квітень 2026 р.</t>
  </si>
  <si>
    <t>травень 2027 р.</t>
  </si>
  <si>
    <t>Реконструкція мереж та споруд каналізаційної системи смт Новотроїцьке Херсонської області</t>
  </si>
  <si>
    <t>смт. Новотроїцьке</t>
  </si>
  <si>
    <t>близько 11,0 тис. осіб</t>
  </si>
  <si>
    <t>Основними споживачами, що потребують водовідведення, є населення селища, домівки якого підключені до централізованого водовідведення та ті оселі, де у наявності є існуючі стічні ями. Сорок один багатоквартирний будинок, адміністративні будівлі, комунальні заклади, промислові об’єкти підключені до централізованої системи каналізації. Через відсутність очисних споруд стоки скидаються до існуючих ставків без очистки.</t>
  </si>
  <si>
    <t>серпень 2026 р.</t>
  </si>
  <si>
    <t>грудень 2027 р.</t>
  </si>
  <si>
    <t>Проектом вирішується питання забезпечення очистки господарсько-побутових стоків існуючих будівель і споруд з подальшим скидом очищених стоків в існуючі ставки-накопичувачі.</t>
  </si>
  <si>
    <t>Очистка господарсько-побутових стоків</t>
  </si>
  <si>
    <t>м3/добу</t>
  </si>
  <si>
    <t>2. Відновлення об’єктів соціальної інфраструктури</t>
  </si>
  <si>
    <t>1. Відновлення житлового фонду</t>
  </si>
  <si>
    <t>2.4. Охорона здоров'я</t>
  </si>
  <si>
    <t>2.5. Заклади та установи соціального захисту населення (малі групові будинки, надавачі соціальних послуг, реабілітаційні заклади, регіональні центри соціальних служб, дитячі будинки сімейного типу тощо)</t>
  </si>
  <si>
    <t>2.6. Заклади культури, заклади освіти сфери культури</t>
  </si>
  <si>
    <t>2.7. Об’єкти культурної спадщини (які не віднесені до інших типів об’єктів)</t>
  </si>
  <si>
    <t>2.8. Спортивні споруди та об’єкти закладів фізичної культури і спорту</t>
  </si>
  <si>
    <t>2.9. Молодіжні центри, молодіжні простори та центри національно-патріотичного виховання</t>
  </si>
  <si>
    <t>2.10. Об’єкти територіальних 
органів/підрозділів Національної поліції, ДСНС, ДМС, центрів безпеки громад, поліцейських станцій, пожежних депо, інших об’єктів інфраструктури сил безпеки</t>
  </si>
  <si>
    <t>2.11. Об’єкти закладів надання інших 
сервісів та послуг (адміністративні будівлі органів державної влади та органів місцевого самоврядування, приміщення центрів надання адміністративних послуг тощо)</t>
  </si>
  <si>
    <t>2.12. Об’єкти благоустрою</t>
  </si>
  <si>
    <t>2.13. Інші об’єкти соціальної інфраструктури</t>
  </si>
  <si>
    <t>3. 3. Відновлення об’єктів житлово-комунального господарства</t>
  </si>
  <si>
    <t>4. Відновлення об'єктів енергетичної інфраструктури</t>
  </si>
  <si>
    <t>5. Відновлення дорожньо-транспортної інфраструктури</t>
  </si>
  <si>
    <t>5.7. Інші об’єкти транспортної інфраструктури</t>
  </si>
  <si>
    <t>6. Захист навколишнього природного середовища, відтворення та стале використання природних ресурсів</t>
  </si>
  <si>
    <t>7. Поліпшення стану сільськогосподарських угідь та лісових земель (консервація земель, рекультивація порушених земель тощо)</t>
  </si>
  <si>
    <t>8. Розвиток регіональної та місцевої економіки</t>
  </si>
  <si>
    <t>Розроблення містобудівної документації «Комплексний план просторового розвитку території Новотроїцької  селищної територіальної громади Генічеського району Херсонської області» </t>
  </si>
  <si>
    <t>Кількість встановлених меж населених пунктів.</t>
  </si>
  <si>
    <t>Кількість розроблених та затверджених генеральних планів населених пунктів.</t>
  </si>
  <si>
    <t xml:space="preserve">Основна проблема Новотроїцької селищної ради полягає в тому, що бракує повної та актуальної містобудівної документації, а в деяких випадках документація із землеустрою не відповідає вимогам, що ускладнює забезпечення сталого розвитку громади. </t>
  </si>
  <si>
    <t>шт.</t>
  </si>
  <si>
    <t>листопад 2025 р.</t>
  </si>
  <si>
    <t>Пріоритет А. Економічний розвиток та сучасна система менеджменту громади, 2.Просторове планування як основа відновлення та трансформації просторів життя людини в якісні, модернові та розвиткові системи, А 2.1. Розробка/актуалізація містобудівної та земельної документації, орієнтованої на потреби післявоєнного відновлення громади</t>
  </si>
  <si>
    <t>Проведення нормативної грошової оцінки земель Новотроїцької селищної територіальної громади</t>
  </si>
  <si>
    <r>
      <t>Відсутність актуальних даних: Багато територій не мають проведеної або своєчасно оновленої нормативної грошової оцінки земель. Це призводить до некоректного обліку вартості земельних ділянок та неефективного використання ресурсів</t>
    </r>
    <r>
      <rPr>
        <sz val="8"/>
        <color rgb="FF000000"/>
        <rFont val="Times New Roman"/>
        <family val="1"/>
        <charset val="204"/>
      </rPr>
      <t>.</t>
    </r>
    <r>
      <rPr>
        <sz val="8"/>
        <color rgb="FF000000"/>
        <rFont val="Arial"/>
        <family val="2"/>
        <charset val="204"/>
      </rPr>
      <t xml:space="preserve"> Зменшення надходжень до місцевих бюджетів: Через невідповідність фактичної вартості земельних ділянок і їх нормативної оцінки, місцеві бюджети не отримують достатніх надходжень від земельного податку. Тому, для ефективного управління земельними ресурсами необхідне проведення нормативної грошової оцінки земель. Це  інструмент, що дозволяє забезпечити справедливу й прозору систему оподаткування, управління земельними відносинами та залучення інвестицій. </t>
    </r>
  </si>
  <si>
    <t>1) оновлення бази для справляння плати за землю на всій території громади; 2) можливість формування витягів із технічної документації з нормативної грошової оцінки земельної ділянки автоматизовано програмним забезпеченням Державного земельного кадастру та швидке отримання таких витягів в кабінеті електронних сервісів Держгеокадастру екстериторіально; 3) спрощення процедури укладання договорів оренди земельних ділянок державної та комунальної власності, що розташовані за межами населених пунктів, 4) встановлення ставок земельного податку та орендної плати для земельних ділянок всіх категорій земель без застосування значення одного гектара нормативної грошової оцінки ріллі по області у якості альтернативи у разі, якщо нормативна грошова оцінка земельних ділянок не проведена; 5) забезпечення стабільного надходження від плати за землю до місцевого бюджету за земельні ділянки всіх категорій земель</t>
  </si>
  <si>
    <t>Загальна площа земель населених пунктів</t>
  </si>
  <si>
    <t>га</t>
  </si>
  <si>
    <t>Загальна площа земель за межами населених пунктів</t>
  </si>
  <si>
    <t>січень 2026 р.</t>
  </si>
  <si>
    <t>грудень 2026 р.</t>
  </si>
  <si>
    <t>Придбання комп’ютерної техніки для закладів загальної середньої освіти громади</t>
  </si>
  <si>
    <t xml:space="preserve">Після деокупації громади за прогнозованими даними можлива втрата через викрадення або знищення в закладах освіти  компютерів та ін. техніки в комп’ютерних класах. Для вирішення даної  проблеми необхідно придбати комп’ютерну техніку, але враховуючи відновлення навчального процесу в громаді з метою безпекової ситуації перший рік можливий в дистанційній формі навчання. Потрібно у першу чергу забезпечення учнів і вчителів ноутбуками, графічними планшетами.  Необхідно забезпечення доступом до мережі Інтернет усіх навчальних і адміністративних приміщень закладів освіти. </t>
  </si>
  <si>
    <t xml:space="preserve">Прогнозована середня кількість учнів, яка може навчатись в перші роки після деокупації, враховуючи дистанційне навчання до 2000 учнів. Педагогічний кадровий потенціал - 190. </t>
  </si>
  <si>
    <t>серпень 2025 р.</t>
  </si>
  <si>
    <t>Відновлення навчального процесу у громаді, забезпечення рівного доступу до освітніх послуг</t>
  </si>
  <si>
    <t xml:space="preserve">Придбання ноутбуків </t>
  </si>
  <si>
    <t xml:space="preserve">Придбання комп'ютерів </t>
  </si>
  <si>
    <t xml:space="preserve">Придбання принтерів </t>
  </si>
  <si>
    <t>Придбання проекторів з дошкою</t>
  </si>
  <si>
    <t>Закупівля шкільних автобусів та оптимізація маршрутів підвезення</t>
  </si>
  <si>
    <t xml:space="preserve">Після деокупації громади, та втрати шкільних автобусів а також оптимізації мережі закладів освіти у громаді, необхідність у   забезпеченні закладів освіти сільської місцевості шкільними автобусами, що дає змогу забезпечити безкоштовне підвезення дітей та педагогічних працівників навчальних закладів, які проживають за межею пішохідної доступності. </t>
  </si>
  <si>
    <t>600 учнів та вчителів громади</t>
  </si>
  <si>
    <t>серпень 2027 р.</t>
  </si>
  <si>
    <t>забезпечити соціальний захист дітей, учнів та працівників закладів, досягти позитивних зрушень у забезпеченні життєдіяльності сільського населення; створити оптимальну мережу закладів освіти Новотроїцької ТГ; створити у сільській місцевості належні умови для здобут¬тя повної загальної середньої освіти;</t>
  </si>
  <si>
    <t>Кількість закуплених автобусів</t>
  </si>
  <si>
    <t>100 учнів</t>
  </si>
  <si>
    <t>Кількість здобувачів освіти</t>
  </si>
  <si>
    <t>осіб</t>
  </si>
  <si>
    <t>Створення ресурсної кімнати:
-	допоможе ефективно адаптувати дітей з ООП до навчання;
-	надасть можливість розвиватися обдарованим учням. Забезпечення ефективної реалізації концепції Нової української школи</t>
  </si>
  <si>
    <t>Проект розраховано для занять учнів з особливими освітніми потребами на корекційних заняттях. Ресурсна кімната – це модель для інклюзивної освіти дітей з особливими освітніми потребами в середовищі закладу освіти, спеціально організований простір для розвитку людини та гармонізації її психоемоційного стану.Відсутність облаштованої зони/ресурсної кімнати унеможливлює проведення корекційно-розвиткових занять з дітьми з особливими освітніми потребами.</t>
  </si>
  <si>
    <t>Облаштування кабінетів безпеки з метою формування навичок з безпечного поводження в кризових ситуаціях учнів громади</t>
  </si>
  <si>
    <t>Клас безпеки – це в першу чергу інтерактивний клас, технічне оснащення якого дозволяє забезпечити освітній процес та постійну активну взаємодію всіх його учасників, спрямований на здобуття навичок з безпечного поводження в кризових ситуаціях.</t>
  </si>
  <si>
    <t xml:space="preserve">близько 2000 </t>
  </si>
  <si>
    <t>Будівництво укриттів в закладах освіти з метою формування безпечного освітнього середовища в закладах освіти громади</t>
  </si>
  <si>
    <t xml:space="preserve">Учні і вихованці громади </t>
  </si>
  <si>
    <t>Формування безпечного освітнього середовища в закладах освіти громади</t>
  </si>
  <si>
    <t>Кількість укриттів</t>
  </si>
  <si>
    <t xml:space="preserve">Будівництво і реконструкція харчоблоків в закладах освіти </t>
  </si>
  <si>
    <t xml:space="preserve">Діти повинні якісно харчуватись, а для цього необхідно створити певні умови. Реконструкція, та при необхідності будівництво  харчоблоків забезпечить санітарно-гігієнічні та новітні технологічні умови приготування їжі. </t>
  </si>
  <si>
    <t>Створення умов якісного та безпечного приготування їжі впровадження нових технологій приготування їжі, підвищення енергоефективності харчоблоку.</t>
  </si>
  <si>
    <t xml:space="preserve">Рівень забезпечення санітарно-гігієнічних умов </t>
  </si>
  <si>
    <t>%</t>
  </si>
  <si>
    <t xml:space="preserve">Облаштування інклюзивного простору у закладах освіти громади </t>
  </si>
  <si>
    <t>Облаштування спортивних майданчиків із штучним покриттям у навчальних закладах громади</t>
  </si>
  <si>
    <t xml:space="preserve">грантові кошти, МТД, кошти міжнародних організацій тощо </t>
  </si>
  <si>
    <t xml:space="preserve">Новотроїцька селищна територіальна громада </t>
  </si>
  <si>
    <t>Учні навчальних закладів, молодь та активні мешканці громади - близько 5000 осіб</t>
  </si>
  <si>
    <t>Спорт це здоров’я. І займатись спортом необхідно із раннього віку. Стан спортивних споруд, особливо у селах громади після деокупації може бути пошкоджено. Необхідно для мешканців створити умови для зайняття спортом. Буде доцільним облаштувати  майданчики із штучним покриттям.</t>
  </si>
  <si>
    <t>кількість встановлених майданчиків</t>
  </si>
  <si>
    <t>Активна, спортивна та здорова молодь</t>
  </si>
  <si>
    <t>Пріоритет С. Безпечна громада якісних соціальних послуг та просторів розвитку. С 2. Забезпечення доступності  освітніх, медичних, спортивних, культурних послуг. С 2.1. Формування сучасної мережі та підвищення якості послуг загальної середньої освіти відповідно до реальних потреб громади.</t>
  </si>
  <si>
    <t>грантові кошти, МТД, кошти міжнародних організацій тощо</t>
  </si>
  <si>
    <t>Відновлення матеріально-технічної бази гуртків БДЮТ, СЮТ, СЮН.</t>
  </si>
  <si>
    <t xml:space="preserve">Після деокупації необхідність у відновленні гуртків відповідно кількості дітей. </t>
  </si>
  <si>
    <t>Закупівля обладнання та інвентарю
Відкриття нових гуртків</t>
  </si>
  <si>
    <t xml:space="preserve">Кількість відновлених закладів </t>
  </si>
  <si>
    <t>Вихованці та керівники гуртків - 1181 осіб</t>
  </si>
  <si>
    <t>Створення і організація функціонування центру культурних послуг у Новотроїцькій селищній територіальній громаді</t>
  </si>
  <si>
    <t>Популяризація культури, залучення населення до культурних проектів, формування ідентичності громади, підтримка молодіжних ініціатив, розвиток інновацій та креативних ідей. Створення осередку розвитку психічного здоров’я при ЦКП дозволить надавати комплексну психологічну допомогу населенню, організовувати соціально-психологічну реабілітацію.</t>
  </si>
  <si>
    <t>вересень 2027 р.</t>
  </si>
  <si>
    <t xml:space="preserve">Капітальний ремонт пожежних гідрантів на території громади </t>
  </si>
  <si>
    <t>34,3 тис. осіб</t>
  </si>
  <si>
    <t>Відсутність необхідної кількості пожежних гідрантів, які відіграють критичну роль у забезпеченні пожежної безпеки громади</t>
  </si>
  <si>
    <t>травень 2026 р.</t>
  </si>
  <si>
    <t>Наявність гідрантів дозволяє пожежникам оперативно підключатися до водопровідної системи, що зменшує час, необхідний для початку гасіння пожежі.</t>
  </si>
  <si>
    <t xml:space="preserve">Кількість пожежних гідрантів </t>
  </si>
  <si>
    <t>Пріоритет С. Безпечна громада якісних соціальних послуг та просторів розвитку. С 1. Безпека та цивільний захист населення. С 1.2. Забезпечення пожежної безпеки, ефективного та оперативного реагування на пожежі.</t>
  </si>
  <si>
    <t>Створення місця дислокації особового складу поліції, у тому числі з придбанням  двох автомобілей для  своєчасного реагування на правопорушення</t>
  </si>
  <si>
    <t>Ефективне реагування на заяви та повідомлення про кримінальні, адміністративні правопорушення або події, ліквідація наслідків надзвичайних ситуацій та загроз військового характеру</t>
  </si>
  <si>
    <t>Кількість придбаних автомобілей</t>
  </si>
  <si>
    <t>березень 2025 р.</t>
  </si>
  <si>
    <t>червень 2025 р.</t>
  </si>
  <si>
    <t>Проблема полягає в тому, що через повномасштабне вторгнення рф на суверенну території держави України, довготривалу окупацію території громади,  окупаційною владою та збройними формуваннями країни-агресора захоплено та пошкоджено адміністративну будівлю поліції, службові машини та інше майно розграбоване, або знищене.</t>
  </si>
  <si>
    <t xml:space="preserve">Кількість адмін. будівель </t>
  </si>
  <si>
    <t>Пріоритет С. Безпечна громада якісних соціальних послуг та просторів розвитку. С 1. Безпека та цивільний захист населення. С 1.3. Забезпечення  охорони прав і свобод людини, протидія злочинності, підтримання публічної безпеки і правопорядку</t>
  </si>
  <si>
    <t xml:space="preserve">Створення пункту «Поліцейський офіцер громади» Зеленівського старостату Новотроїцької селищної територіальної громади для підвищення рівня громадської безпеки </t>
  </si>
  <si>
    <t xml:space="preserve">Оскільки поліцейський офіцер стане повноправним представником своєї громади (яка візьме на себе частину фінансової підтримки його роботи), то й звітуватиме він не тільки перед керівництвом, але й перед самою громадою. Головне завдання поліцейського офіцера громади – орієнтуватися на потреби місцевого населення, підтримувати постійний контакт з мешканцями, щоденно забезпечувати порядок на своїй території, своєчасно реагувати на проблеми громади та запобігати вчиненню правопорушень. </t>
  </si>
  <si>
    <t xml:space="preserve"> Чкалівський, Подовський, Федорівський старостати</t>
  </si>
  <si>
    <t>2344 осіб</t>
  </si>
  <si>
    <t>5258 осіб</t>
  </si>
  <si>
    <t xml:space="preserve">За підсумками реалізації проекту досягається:
- підвищення рівня безпеки в громадських місцях та прилеглих територіях комунальних установ;
- зменшення кількості правопорушень у старостаті;
- спрощення профілактики правопорушень та прискорення реагування на виникнення надзвичайних ситуацій;
- зменшення дорожньо-транспортних пригод та конфліктів учасників дорожнього руху;
 </t>
  </si>
  <si>
    <t xml:space="preserve">Розміщення не менше 8 блокпостів, та їх обладнання житлові і технічні приміщення, вогневі позиції, знаки обмеження швидкості і зупинки, покажчик блокпоста, загородження бетонні або рухомі бар’єри, блоки дорожні водоналивні для розмежування та розмітки смуг руху, шлагбаум, укриття, ділянки огляду техніки і людей, ділянка затриманої техніки, місце для затриманих осіб. </t>
  </si>
  <si>
    <t>жовтень 2025 р.</t>
  </si>
  <si>
    <t>лютий 2025 р.</t>
  </si>
  <si>
    <t>Кількість блокпостів</t>
  </si>
  <si>
    <t>Пріоритет С. Безпечна громада якісних соціальних послуг та просторів розвитку. С 1. Безпека та цивільний захист населення. С 1.4. Недопущення несанкціонованого переміщення громадян України, іноземців та осіб без громадянства, а також руху транспортних засобів</t>
  </si>
  <si>
    <t>Проблемою є можливе несанкціоноване переміщення громадян України, іноземців та осіб без громадянства, а також рух транспортних засобів</t>
  </si>
  <si>
    <t>Створення поліцейських станцій в смт. Сиваське та с. Громівка із встановленням стаціонарного та мобільного інтернету</t>
  </si>
  <si>
    <t>12976 осіб</t>
  </si>
  <si>
    <t>Вирішення безпекових проблем територіальної громади,</t>
  </si>
  <si>
    <t xml:space="preserve">  Недопущення несанкціонованого переміщення громадян України, іноземців та осіб без громадянства</t>
  </si>
  <si>
    <t>Кількість "Starlink"</t>
  </si>
  <si>
    <t>Забезпечення належного рівня надання первинної медичної
допомоги населенню Новотроїцької селищної територіальної громади із
врахуванням сільських населених пунктів, розбудова спроможної
мережі амбулаторій та ФПів, підвищення рівня
укомплектованості та запобігання відтоку лікарів первинної медичної
допомоги в громаді, підвищення престижу і соціального статусу
медичних працівників первинної ланки.</t>
  </si>
  <si>
    <t>Кількість відремонтованих медичних установ</t>
  </si>
  <si>
    <t>Кількість одиниць обладнання</t>
  </si>
  <si>
    <t xml:space="preserve">Під час перебування громади під окупацією медичні заклади зазнали руйнувань і занедбаності. Це вплинуло на їхню інфраструктуру, функціональність та здатність надавати якісні медичні послуги. Під час окупації  медичні установи втратили частину обладнання або зазнали його пошкоджень. Наявне обладнання часто є застарілим і не відповідає сучасним вимогам, що обмежує можливості для ефективної діагностики та лікування. </t>
  </si>
  <si>
    <t>Розбудова інфраструктури Новотроїцької центральної лікарні, у тому числі з придбанням медичного обладнання</t>
  </si>
  <si>
    <t>Проект спрямований на відновлення функціонування медичних установ, покращення якості медичних послуг і забезпечення належного рівня медичної допомоги для громади.</t>
  </si>
  <si>
    <t xml:space="preserve">Ремонт і реконструкція медичних установ під час окупації не проводилися, що призвело до погіршення умов перебування пацієнтів. Відсутність комфортних палат, санітарних кімнат та інших важливих інфраструктурних елементів негативно вплинула на якість медичних послуг. Проблеми з інфраструктурою медичних закладів, викликані окупацією, значно знижують якість медичних послуг та підвищують ризики для здоров'я населення. Після тривалого періоду окупації громада зіткнулася з серйозними проблемами в медичному забезпеченні через викрадення всього медичного обладнання. Це призвело до відсутності можливості проводити діагностику та лікування, що ускладнює доступ до медичної допомоги, підвищує ризики для пацієнтів і змушує мешканців шукати допомогу в інших регіонах. </t>
  </si>
  <si>
    <t>Організація мобільних медичних бригад</t>
  </si>
  <si>
    <t>Після тривалої окупації громада зіткнулася з критичними проблемами у сфері охорони здоров'я: відсутність медичних установ, нестача фахівців, зруйнована інфраструктура та недоступність обладнання. Для подолання цих труднощів необхідна організація мобільних медичних бригад. Вони зможуть забезпечити регулярний доступ до медичних послуг, надавати спеціалізовану допомогу, зменшити витрати на транспортування пацієнтів та поліпшити доступ до сучасного медичного обладнання. Це дозволить відновити медичну допомогу і підтримати здоров'я громади.</t>
  </si>
  <si>
    <t>Очікувані результати включають забезпечення доступу до медичних послуг у віддалених населених пунктах, зниження захворюваності завдяки своєчасному лікуванню, зменшення витрат на транспортування пацієнтів, відновлення довіри до медичної системи та поліпшення загального стану здоров'я громади.</t>
  </si>
  <si>
    <t>Кількість придбаних автомобілів швидкої медичної допомоги</t>
  </si>
  <si>
    <t>Кількість наданих медичних послуг</t>
  </si>
  <si>
    <t>Кошти НСЗУ,  грантові кошти, МТД, кошти міжнародних організацій тощо</t>
  </si>
  <si>
    <t>Реконструкція будівлі колишнього дитячого садка «Берізка» у с. Чкалове під реабілітаційний центр, у тому числі з придбанням інноваційних тренажерів та апаратів</t>
  </si>
  <si>
    <t>військовослужбовці та інші цивільні громадяни</t>
  </si>
  <si>
    <t xml:space="preserve">Проблема полягає в тому, із вторгненням рф на територію України захищаючи цілісність нашої Держави маємо надзвичайно багато в нашій громаді скалічених військових,  ше маємо багато людей, які пережили насильство (тортури) від військових рф. </t>
  </si>
  <si>
    <t>лютий 2026 р.</t>
  </si>
  <si>
    <t>Отримання належного фізичного та психологічного лікування (реабілітації) без потреби їхати в інші міста. Кваліфікований мед персонал.</t>
  </si>
  <si>
    <t>од.</t>
  </si>
  <si>
    <t>9. Інші проекти спрямовані на відновлення регіону та територіальної громади</t>
  </si>
  <si>
    <t xml:space="preserve">Відсутність в громаді інформаційних терміналів. На даний час важливим є активне впровадження в діяльність органів місцевого самоврядування елементів системи цифрового урядування, впровадження нових, цифрових процесів та сучасних технологічних рішень, поширення мережевих комунікацій, оволодіння цифровими інструментами реалізації. </t>
  </si>
  <si>
    <t>липень 2027 р.</t>
  </si>
  <si>
    <t xml:space="preserve"> Кількість інформаційних терміналів</t>
  </si>
  <si>
    <t xml:space="preserve">Пріоритет С. Безпечна громада якісних соціальних послуг та просторів розвитку. С 4. Ефективна соціально відповідальна система управління трансформацією. С 4.1. Підвищення рівня цифровізації громади </t>
  </si>
  <si>
    <t>Забезпечення відновлення/підключення населених пунктів громади та закладів соціальної інфраструктури до широкосмугового доступу до Інтернету</t>
  </si>
  <si>
    <t xml:space="preserve">Доступ населення до широкого спектру геоінформаційних сервісів і послуг; забезпечення можливості отримання населенням сучасних електронних онлайн сервісів та послуг по всій території; </t>
  </si>
  <si>
    <t xml:space="preserve">Забезпечення реалізації державної політики у сферах: інформатизації, електронного урядування, цифрового розвитку, захисту інформації, формування електронних інформаційних ресурсів, розвитку інформаційного суспільства на рівні громади. </t>
  </si>
  <si>
    <t xml:space="preserve">Відсутність доступу до якісного Інтернету позбавляє мешканців громади можливості отримувати інформацію, державні, освітні та медичні послуги, працювати онлайн, а також ставить під загрозу якісне, повноцінне і своєчасне виконання закладами соціальної інфраструктури своїх функцій. </t>
  </si>
  <si>
    <t>Кількість громадських просторів в населених пунктах</t>
  </si>
  <si>
    <t>Забезпечити мешканцям Новотроїцької територіальної громади доступ до сучасних цифрових технологій та знань, що сприятиме підвищенню рівня цифрової грамотності та інтеграції у цифрове суспільство</t>
  </si>
  <si>
    <t>Зменшено викиди
парникових газів в
атмосферу на</t>
  </si>
  <si>
    <t>грудень 2025 р.</t>
  </si>
  <si>
    <t>тон на рік</t>
  </si>
  <si>
    <t>Придбання спецтехніки для Новотроїцького житлово-комунального підприємства</t>
  </si>
  <si>
    <t>Забезпечення безперебійної роботи комунальних підприємств,
стабільне виконання завдань з благоустрою громади;
 Покращення матеріально-технічної бази комунальних
підприємств;
Підвищення якості надання комунальних послуг мешканцям
громади.</t>
  </si>
  <si>
    <t>Кількість спецтехніки</t>
  </si>
  <si>
    <t xml:space="preserve">Пріоритет В. Відновлена інфраструктура, модернізована та оптимізована відповідно до принципів сталого розвитку. В 2. Безпечна, модернізована та енергоефективна комунальна інфраструктура орієнтована на потреби мешканців. В 2.2. Відновлення матеріально-технічної бази комунальних підприємств із урахуванням поточних та прогнозованих потреб громади. </t>
  </si>
  <si>
    <t>Створення сільськогосподарських сімейних ферм</t>
  </si>
  <si>
    <t>фермерські та с/г господарства громади</t>
  </si>
  <si>
    <t>Кількість створених сільськогосподарських ферм</t>
  </si>
  <si>
    <t>Пріоритет А. Економічний розвиток та сучасна система менеджменту громади. А 1. Відбудова та розвиток агропромислового комплексу у громаді. А 1.1. Сприяння відновленню та підвищенню продуктивності фермерських та с/г господарств шляхом застосування новітніх технологій</t>
  </si>
  <si>
    <t>Створення агропромислового індустріального парку «Чумацький шлях»</t>
  </si>
  <si>
    <t>Відсутність на території громади облаштованого
агропромислового майданчика, забезпеченого необхідною
інфраструктурою</t>
  </si>
  <si>
    <t>Створення сприятливих умов для розвитку сільськогосподарського
виробництва та сільгосппереробки шляхом підготовки
агропромислових майданчиків для інвестування</t>
  </si>
  <si>
    <t>Кількість створених нових робочих місць</t>
  </si>
  <si>
    <t>Створення громадських просторів в населених пунктах громади із урахуванням потреб інклюзивних груп мешканців</t>
  </si>
  <si>
    <t>Пріоритет С. Безпечна громада якісних соціальних послуг та просторів розвитку. С 4. Ефективна соціально відповідальна система управління трансформацією. С.4.2. Забезпечення рівних умов для працевлаштування та розвитку на території громади</t>
  </si>
  <si>
    <t>Створення молодіжного центру Новотроїцької селищної ради</t>
  </si>
  <si>
    <t xml:space="preserve">Збільшення кількості можливостей для молоді взяти участь в суспільному житті своєї громади та займатися активною діяльністю. Зниження відтоку молоді та стимулювання повернення у громаду 
</t>
  </si>
  <si>
    <t xml:space="preserve">Кількість обладнаних приміщень Молодіжного центру
</t>
  </si>
  <si>
    <t xml:space="preserve">Пріоритет А. Економічний розвиток та сучасна система менеджменту громади. А 3. Скорочення відтоку населення у працездатному віці шляхом його інтеграції у місцеву економіку. А 3.1. Підтримка креативних стартапів та бізнес-ідей молоді та творчого населення громади. </t>
  </si>
  <si>
    <t>Недосконале володіння цифровими навичками серед населення. Мета проекту - надання допомоги мешканцям в отриманні послуг, які доступні через мережу Інтернет та проходження навчання новим цифровим технологіям.</t>
  </si>
  <si>
    <t>Пріоритет А. Економічний розвиток та сучасна система менеджменту громади, 2.Просторове планування як основа відновлення та трансформації просторів життя людини в якісні, модернові та розвиткові системи, А 2.1. Нормативна грошова оцінка земель</t>
  </si>
  <si>
    <t>Побудова системи доступу до кредитів, грантів та програм допомоги на період відновлення для представників бізнесу різного рівня</t>
  </si>
  <si>
    <t xml:space="preserve">Пріоритет А. Економічний розвиток та сучасна система менеджменту громади. А 3. Скорочення відтоку населення у працездатному віці шляхом його інтеграції у місцеву економіку. А 3.2. Покращення ділового середовища, сприяння розвитку малого бізнесу в громаді. </t>
  </si>
  <si>
    <t>Пріоритет А. Економічний розвиток та сучасна система менеджменту громади. А 3. Скорочення відтоку населення у працездатному віці шляхом його інтеграції у місцеву економіку. А 3.3. Заохочення мешканців громади до підприємництва та самозайнятості</t>
  </si>
  <si>
    <t>Створення системи заохочення мешканців громади до підприємництва та самозайнятості шляхом навчання зацікавлених осіб</t>
  </si>
  <si>
    <t>На території НовотроїцькоїСТГ високий рівень безробіття, та низька чисельність нових підприємців. Ця проблема здебільшого пов’язана із браком необхідних знань щодо підприємницької діяльності та окремих її аспектів. Проєкт передбачає створення системи заохочення мешканців громади до підприємництва самозайнятості шляхом навчання зацікавлених осіб основам підприємництва, фінансової грамотності, ведення обліку та складання фінансової звітності. Планується проведення курсів/лекцій/семінарів з основ підприємництва, фінансової грамотності, ведення обліку та складання податкової звітності, щодо санітарних та пожежних вимог та норм до закладів різного типу та інших питань із якими стикається новий бізнес. передбачає проведення циклу із 30 курсів/семінарів на основі договорів із профільними експертами та із долученням фахівців ОМС та спеціалізованих державних установ.</t>
  </si>
  <si>
    <t>Зростання кількості самозайнятих громадян, підвищення рівня їх професійних і підприємницьких навичок, покращення залученості іншої бізнес-інфраструктури у громаді</t>
  </si>
  <si>
    <t xml:space="preserve">од. </t>
  </si>
  <si>
    <t>Кількість потенційних нових підприємців</t>
  </si>
  <si>
    <t xml:space="preserve">На території Новотроїцької СТГ високий рівень безробіття, та низька чисельність нових підприємців. Ця проблема здебільшого пов’язана із браком необхідних знань щодо підприємницької діяльності та окремих її аспектів, актуальної інформації щодо доступних грантових, кредитних та інших ресурсів для бізнесу. Проектом передбачається створення системи інформування представників бізнесу різного рівня  про можливе кредитування, гранти та допомогу в іншому вигляді через веб- сторінку на сайті міської ради з посиланням на інші ресурси та шляхом проведення онлайн-семінарів з представниками державних органів, банків та іноземних партнерів. </t>
  </si>
  <si>
    <t>Підвищення рівня обізнаності підприємців та підприємств про різні програми з кредитування, надання грантів та підтримку іншого рівня; зростання фінансової спроможності підприємців для відновлення бізнесу через користування кредитами, грантами на іншою допомогою</t>
  </si>
  <si>
    <t>Кількість користувачів</t>
  </si>
  <si>
    <t>Пріоритет А. Економічний розвиток та сучасна система менеджменту громади. А 1. Відбудова та розвиток агропромислового комплексу у громаді. А 1.2. Сприяння розвитку агропромислової логістики.</t>
  </si>
  <si>
    <t xml:space="preserve">Створення в смт. Новотроїцьке аграрного центру для сушіння, очищення та зберігання зерна  </t>
  </si>
  <si>
    <t>сільгосптоваровиробники громади</t>
  </si>
  <si>
    <t xml:space="preserve">Через військові дії значно погіршилась якість автомобільного сполучення між громадами області, через що сільськогосподарські виробники на мають можливості вивозити зерно на зберігання до великих елеваторних потужностей. Можливості продажу зернових також обмежені через неврегульовану ситуацію із доступністю морських портів. Через це суттєво збільшилась потреба у додаткових локальних потужностях зі зберігання зернових. </t>
  </si>
  <si>
    <t>Обсяги зберігання зерна</t>
  </si>
  <si>
    <t>16000-20000</t>
  </si>
  <si>
    <t>квітень 2025 р.</t>
  </si>
  <si>
    <t>Створення сприятливих умов для розвитку сільськогосподарського
виробництва</t>
  </si>
  <si>
    <t>Реконструкція стадіону «Старт» ім. Пуляєва за адресою: вул. Каштанова, 92, смт. Новотроїцьке, Херсонська область</t>
  </si>
  <si>
    <t xml:space="preserve">Основна проблема полягає у зношеності, непридатності до використання спортивних об’єктів на території існуючого стадіону, який було побудовано ще у 1976 році. Необхідно створити умови, визначені правилами проведення тренувань, змагань не тільки місцевого, а й міжрайонного рівня. </t>
  </si>
  <si>
    <t>Завдяки проекту буде забезпечено належний рівень організації тренувального процесу та можливість проведення змагань в громаді для учнів, молоді, аматорських видів спорту.</t>
  </si>
  <si>
    <t>Кількість людей, які користуються за день стадіоном, орієнтовно</t>
  </si>
  <si>
    <t>жовтень 2027 р.</t>
  </si>
  <si>
    <t>близько 17000 осіб</t>
  </si>
  <si>
    <t>ДФРР, грантові кошти, МТД, кошти міжнародних організацій тощо</t>
  </si>
  <si>
    <t>Будівництво адміністративної будівлі «Центр Дії» в смт Новотроїцьке Генічеського району Херсонської області</t>
  </si>
  <si>
    <t>Будівництво Центру вирішить проблему надання якісних адміністративних послуг мешканцям громади.</t>
  </si>
  <si>
    <t>Забезпечення мешканців громади якісними адміністративними послугами</t>
  </si>
  <si>
    <t>Кількість збудованих адмінбудівель</t>
  </si>
  <si>
    <t>Пріоритет С. Безпечна громада якісних соціальних послуг та просторів розвитку. С.3 Забезпечення доступності адміністративних, соціальних послуг, та ефективності функціонування відповідної інфраструктури. С 3.1. Відновлення комплексної системи надання адміністративних і соціальних послуг на місцях</t>
  </si>
  <si>
    <t>Забезпечення мешканців  віддалених населених пунктів громади якісними адміністративними послугами</t>
  </si>
  <si>
    <t>Рівень охоплення населення громади послугами</t>
  </si>
  <si>
    <t>Реконструкція парку «Троїцький парк» із створенням зони активного відпочинку в смт Новотроїцьке Генічеського району Херсонської області</t>
  </si>
  <si>
    <t>Пріоритет С. Безпечна громада якісних соціальних послуг та просторів розвитку. С 2. Забезпечення доступності  освітніх, медичних, спортивних, культурних послуг. С 2.3.  Модернізація закладів надання культурних послуг та інфраструктури дозвілля.</t>
  </si>
  <si>
    <t>Селищний парк  потребує відновлення та реконструкції.</t>
  </si>
  <si>
    <t xml:space="preserve">1. Поліпшення фізичного стану парку: Зниження кількості пошкоджених елементів і покращення стану існуючої інфраструктури.
2. Поліпшення якості природного середовища: Збільшення кількості зелених насаджень, створення нових зон для активного відпочинку. Підвищення біорізноманіття та підтримка екологічної рівноваги у парку.
</t>
  </si>
  <si>
    <t>Рівень охоплення населення громади дозвіллєвими послугами</t>
  </si>
  <si>
    <t>Сиваський, Одрадівський, Громівський, Воскресенський, Сергівський, Новопокровський, Новомиколаївський, Василівський старостинські округи</t>
  </si>
  <si>
    <t>Сиваський, Одрадівський старостинські округи</t>
  </si>
  <si>
    <t>6303 особи</t>
  </si>
  <si>
    <t>листопад 2024 р.</t>
  </si>
  <si>
    <t xml:space="preserve">Забезпечення належної організації заходів із запобігання виникнення пожеж та їх гасіння, надання допомоги у ліквідації наслідків надзвичайних ситуацій та небезпечних подій на території Новотроїцької селищної територіальної громади </t>
  </si>
  <si>
    <t xml:space="preserve">Недопущення виникнення пожеж та їх гасіння, надання допомоги у ліквідації наслідків надзвичайних ситуацій та небезпечних подій на території Новотроїцької селищної територіальної громади </t>
  </si>
  <si>
    <t>Придбання 2 пожежно-рятувальних машин, необхідних засобів та обладнання для поновлення роботи Сиваської місцевої пожежної охорони</t>
  </si>
  <si>
    <t>Пріоритет С. Безпечна громада якісних соціальних послуг та просторів розвитку. С 1. Безпека та цивільний захист населення. С.1.1. Ефективне реагування та ліквідація наслідків надзвичайних ситуацій</t>
  </si>
  <si>
    <t>Рівень ліквідованих наслідків надзвичайних ситуацій</t>
  </si>
  <si>
    <t>Встановлення мобільних укриттів у населених пунктах громади</t>
  </si>
  <si>
    <t xml:space="preserve">Зважаючи на значну територію Новотроїцької селищної територіальної громади  та велику кількість населених пунктів, які входять до її складу, існує необхідність у великій кількості мобільних укриттів.Однак першочергово треба передбачити можливість встановлення таких укриттів у кожному адміністративному центрі старостинського округу по 1 великому мобільному укриттю (на 50 людей, з них 35 сидячих місць) та у центрі громади – смт Новотроїцькому 3 укриття, в т.ч. 1 велике та 2 стандартних (на 25 місць, з них 2 сидячих). Таким чином орієнтовна загальна потреба складає 18 великих та 2 стандартних мобільних укриття. </t>
  </si>
  <si>
    <t>Ефективне реагування на надзвичайні ситуаціії та загрози військового характеру</t>
  </si>
  <si>
    <t>Запровадження пропускного режиму на території громади шляхом облаштування блокпостів</t>
  </si>
  <si>
    <t>Забезпечення належного рівня надання первинної медичної
допомоги населенню Новотроїцької селищної територіальної громади</t>
  </si>
  <si>
    <t xml:space="preserve">Кількість придбаних автомобілів </t>
  </si>
  <si>
    <t>Придбання легкових  автомобілів для Новотроїцького ЦПМД</t>
  </si>
  <si>
    <t>Придбання автомобілів для перевозки тяжких хворих для Новотроїцької центральної лікарні</t>
  </si>
  <si>
    <t>Проектом передбачається придбання автомобіля для перевозки тяжких хворих і медперсоналу для поїздок в м. Херсон,  автомобіль для перевозок хворих ургентного медперсоналу по смт. Новотроїцьке</t>
  </si>
  <si>
    <t xml:space="preserve">Забезпечення доступу до медичних послуг, своєчасне реагування на невідкладні стани </t>
  </si>
  <si>
    <t>Реконструкція  каналізаційної насосної станції №2 по вул. Соборна, 33Б смт. Новотроїцьке Генічеського району Херсонської області</t>
  </si>
  <si>
    <t xml:space="preserve">Проектом вирішується питання забезпечення належних та безпечних умов праці для працівників НЖКП, для якісного надання послуг населеню, покращення загального стану каналізаційної насосної станції №2 </t>
  </si>
  <si>
    <t xml:space="preserve">Пропущено стічних вод </t>
  </si>
  <si>
    <t>липень 2026 р.</t>
  </si>
  <si>
    <t>Реконструкція  каналізаційної насосної станції с. Чкалове Генічеського району Херсонської області</t>
  </si>
  <si>
    <t>с. Чкалове (Доренбург)</t>
  </si>
  <si>
    <t>1979 осіб</t>
  </si>
  <si>
    <t xml:space="preserve">Основними споживачами, що потребують водовідведення, є населення села, домівки якого підключені до централізованого водовідведення </t>
  </si>
  <si>
    <t xml:space="preserve">Проектом вирішується питання забезпечення належних та безпечних умов праці для працівників НЖКП, забезпечення якісного надання послуг населеню, покращення загального стану каналізаційної насосної станції </t>
  </si>
  <si>
    <t>жовтень 2026 р.</t>
  </si>
  <si>
    <t xml:space="preserve">Основними споживачами, що потребують водовідведення, є населення селища, домівки якого підключені до централізованого водовідведення та ті оселі, де у наявності є існуючі стічні ями. </t>
  </si>
  <si>
    <t>Покращення загального стану  водопровідної мережі. Забезпечення якісного надання послуг з водопостачання населеню.</t>
  </si>
  <si>
    <t>Проектом вирішується питання забезпечення покращення загального стану об'єктів водопровідних мереж, забезпечення якісного надання послуг з водопостачання населеню.</t>
  </si>
  <si>
    <t>Реконструкція  водопровідної мережі по вул. Чкалова, Сонячна, Затишна смт. Новотроїцьке Генічеського району Херсонської області</t>
  </si>
  <si>
    <t xml:space="preserve">Пріоритет В. Відновлена інфраструктура, модернізована та оптимізована відповідно до принципів сталого розвитку. В 2. Безпечна, модернізована та енергоефективна комунальна інфраструктура орієнтована на потреби мешканців.  В 2.1. Відновлення інженерних мереж із застосуванням новітніх технологій. </t>
  </si>
  <si>
    <t xml:space="preserve">Протяжність водопровідної мережі </t>
  </si>
  <si>
    <t>м</t>
  </si>
  <si>
    <t>Капітальний ремонт водопровідної мережі вул. Робоча (від пров. Шкільний до кінця вул.) смт. Новотроїцьке Генічеського району Херсонської області</t>
  </si>
  <si>
    <t>вересень 2026 р.</t>
  </si>
  <si>
    <t>Капітальний ремонт водопровідної мережі по вул. Польова (від вул. Калинова до вул. Каштанова) в смт Новотроїцьке Херсонської області</t>
  </si>
  <si>
    <t>Проблема - викрадення та знищення комунального  майна громади.  Мобільний ЦНАП — це спеціально обладнаний автомобіль, у якому знаходяться робочі місця адміністраторів та необхідна техніка для надання адміністративних послуг. Цей сервіс особливо важливий для людей старшого віку, осіб з інвалідністю та маломобільних груп населення, а також для мешканців громад, де приміщення ЦНАПів зазнали пошкоджень або руйнувань через війну.</t>
  </si>
  <si>
    <t>Придбання автомобіля з обладнанням для відновлення роботи мобільного ЦНАПу</t>
  </si>
  <si>
    <t>Пріоритет В. Відновлена інфраструктура, модернізована та оптимізована відповідно до принципів сталого розвитку. В 1. Створення сталої мобільності в громаді. В 1.1. Створення доступної дорожньої інфраструктури та тротуарів з урахуванням інклюзивності</t>
  </si>
  <si>
    <t>Капітальний ремонт дорожнього покриття О221505 «Чумацький Шлях-Софіївка» Генічеського району Херсонської області</t>
  </si>
  <si>
    <t>Чумацькошляхівський старостинський округ</t>
  </si>
  <si>
    <t>1566 осіб</t>
  </si>
  <si>
    <t xml:space="preserve"> 
 Дорожне покриття перебуває у вкрай незадовільному стані, що погіршує безпеку під час руху транспортних засобів та сприяє створенню аварійних ситуацій.</t>
  </si>
  <si>
    <t>Розчищення та розмінування автомобільних доріг</t>
  </si>
  <si>
    <t>Облаштування тимчасового місця проживання для мешканців громади, які втратили своє житло</t>
  </si>
  <si>
    <t>Кількість встановлених будинків</t>
  </si>
  <si>
    <t>Зведення модульних будинків для тимчасового проживання. Забезпечення їх електрикою, зручностями та опаленням.</t>
  </si>
  <si>
    <t>Недостатній рівень обізнаності учнів із правилами безпечної поведінки в різних життєвих ситуаціях зумовлений відсутністю облаштованого спеціальним обладнанням та наочними друкованими матеріалами класу безпеки в ліцеї.
Теоретичні знання не дають відчуття реальності небезпеки та не спричиняють причинно-наслідкових зв’язків. Через це діти можуть у небезпечних ситуаціях поводити себе неправильно, що може спричинити шкоду їх здоров’ю чи навіть життю. Проект розраховано для занять учнів 1-11 класах на предметах ЯДС, основи здоров’я, інтегрованому курсі «Здоров’я, безпека та добробут», предметі «Захист України».</t>
  </si>
  <si>
    <t>учні 1-11 класів</t>
  </si>
  <si>
    <t>Розбудова спроможної мережі закладів первинної медичної допомоги громади, у тому числі з придбанням медичного обладнання</t>
  </si>
  <si>
    <t>Проблема полягає у тому, що за пероід окупації території громади техніка комунальних підприємств громади була викрадена, або знищена окупаційною владою та збройними формуваннями країни агресора. Для налагодження роботи комунальної інфраструктури в громаді необхідна наступна техніка: сміттєвоз заднього завантаження АТ – 7041 на шасі SHACMAN L3000 – 2 од.; автоцистерна для рідин типу АТ АЦ – 0402 на шасі DAYUN CGC1120 – 1 од.; Екскаватор навантажувач на базі трактора  – 4 од.; автогрейдер ХСMG GR165 – 1 од.; трактор з причепом – 2 од.; самоскид – 1 шт.; автовишка – 1 од.; асенізаційна машина – 2 од.; автокран – 2 од.; бульдозер – 2 од.; коток – 1 шт; асфальтоукладчик – 1 од.; мототрактор – 1 од.; комбінована дорожня машина (мийка, посипка, чистка з поворотним валом, підмітання щітк.), міні асфальтний завод  типу (АБЗ RA-800/TICAB Asphalt Recycler RA-800,   мікроавтобус – 2 шт., Автомобіль легковий – 4 од.;</t>
  </si>
  <si>
    <t xml:space="preserve">Організація тимчасових об’їздів, пантонів, оперативне виправлення найбільш кричущих пошкоджень дорожнього полотна, заборона самовільного пересування узбіччями, які можуть бути заміновані. </t>
  </si>
  <si>
    <t>Відновлення безпеки руху</t>
  </si>
  <si>
    <t>Рівень розмінування</t>
  </si>
  <si>
    <t>Пріоритет В. Відновлена інфраструктура, модернізована та оптимізована відповідно до принципів сталого розвитку. В 1. Створення сталої мобільності в громаді. В 1.2. Безпека руху у громаді.</t>
  </si>
  <si>
    <t>Відновлення пасажирських автобусних перевезень в громаді</t>
  </si>
  <si>
    <t>Рівень забезпеченності автобусним сполученням до довоєнного періоду</t>
  </si>
  <si>
    <t>Відсутність транспортного сполучення між населеними пунктами громади, району та області. Громада не має у комунальній власності маршрутних транспортних засобів для здійснення пасажироперевезень.</t>
  </si>
  <si>
    <t>Пріоритет В. Відновлена інфраструктура, модернізована та оптимізована відповідно до принципів сталого розвитку. В 1. Створення сталої мобільності в громаді. В 1.3. Забезпечення мешканців громади якісним автобусним сполученням</t>
  </si>
  <si>
    <t>Сприяння розвитку та функціонуванню сільськогосподарських
обслуговуючих кооперативів</t>
  </si>
  <si>
    <t>Формування мережі сільськогосподарських кооперативів стримується
через слабку матеріальну базу, відсутність кваліфікованих кадрів -
організаторів кооперативного руху, недостатню обізнаність селян у
перевагах об'єднання зусиль на умовах кооперації для подальшого
розвитку і відсутність будь-якої державної підтримки</t>
  </si>
  <si>
    <t>Збільшення кількості суб’єктів ринкової інфраструктури на
кооперативних засадах за безпосередньою участю
сільськогосподарських товаровиробників</t>
  </si>
  <si>
    <t>Кількість створених
кооперативів</t>
  </si>
  <si>
    <t>Вдала реалізація успішних проектів сільськогосподарських сімейних
ферм можлива за умови об’єднання зусиль з боку селищної ради та
сільських старостинськи округів , соціально відповідального бізнесу
та ініціативних мешканців сільських населених пунктів. Завдяки такій
синергії можна збільшити кількість якісної сільськогосподарської
сировини на ринку та покращити фінансове становище сільського
населення.</t>
  </si>
  <si>
    <t>1. Збільшення кількості сільськогосподарських сімейних ферм
2. Збільшення обсягів продажів продукції без посередників
3. Власна переробка та зберігання сільськогосподарської продукції. 4. Можливе залучення державної підтримки для
матеріально-технічного забезпечення сімейних фермерських
господств та проведення освітніх програм та заходів для лідерів
щодо створення сімейних ферм.</t>
  </si>
  <si>
    <t xml:space="preserve">Забезпечення мешканців громади якісним автобусним сполученням. Проведення прозорих конкурсів на перевезення пасажирів на автобусних маршрутах, що не виходять за межі території громади </t>
  </si>
  <si>
    <t xml:space="preserve"> Вихованці ДНЗ</t>
  </si>
  <si>
    <t xml:space="preserve">Після деокупації громади з метою безпеки вихованців  закладів освіти ЗДО-27 </t>
  </si>
  <si>
    <t>Формування безпечного освітнього середовища у дошкільних закладах освіти громади</t>
  </si>
  <si>
    <t xml:space="preserve">Після деокупації громади з метою безпеки вихованців та учнів закладів освіти потреба в будівництві укриттів закладів освіти: ЗЗСО-26, ЗПО-3, ІРЦ-1, ДСЮШ-2, ДМШ-1 </t>
  </si>
  <si>
    <t xml:space="preserve">Будівництво і реконструкція харчоблоків у дошкільних навчальних закладах освіти </t>
  </si>
  <si>
    <t>Будівництво свердловин на території населених пунктів громади</t>
  </si>
  <si>
    <t>Війська РФ вночі 6 червня 2023 року підірвали греблю Каховської ГЕС.  Експертами передбачено, що
на нашій місцевості рівень води буде поступово знижуватись, громаді
буде не вистачати питної води. Тому проєктом передбачено буріння
свердловин, де на сьогодні відсутнє водопостачання, та в населених
пунктах, де не вистачатиме об’ємів питної води</t>
  </si>
  <si>
    <t>Кількість свердловин</t>
  </si>
  <si>
    <t>Забезпечення населення стабільним водопостачанням</t>
  </si>
  <si>
    <t>Стимулювання створення ОСББ через підтримку впровадження енергоефективних проєктів</t>
  </si>
  <si>
    <t>смт. Новотроїцьке, с. Чкалове (Доренбург)</t>
  </si>
  <si>
    <t>близько 13,0 тис. осіб</t>
  </si>
  <si>
    <t>Відновлення багатоквартирних будинків, пошкоджених внаслідок агресії рф. Сприяння діяльності ОСББ через надання фінансової підтримки на проведення ремонту конструктивних
елементів та технічного обладнання багатоквартирного житлового
будинку із використанням енергоефективних технологій (ремонт
покрівлі, інженерних мереж, електромереж, облаштування
прибудинкової території, дитячих майданчиків тощо).</t>
  </si>
  <si>
    <t>Покращення технічного стану житлового фонду, збільшення
терміну експлуатації будинків. Забезпечення населення житлово-комунальними послугами
високого рівня та якості.</t>
  </si>
  <si>
    <t>Економія
електроенергії на обігрів квартир</t>
  </si>
  <si>
    <t>Можлива руйнація житла внаслідок бойових дій при деокупації громади</t>
  </si>
  <si>
    <t xml:space="preserve">Пріоритет С. Безпечна громада якісних соціальних послуг та просторів розвитку. С 2. Забезпечення доступності  освітніх, медичних, спортивних, культурних послуг. С 2.2. Відновлення та ефективна організація освітнього процесу в закладах дошкільної освіти </t>
  </si>
  <si>
    <t xml:space="preserve">Пріоритет С. Безпечна громада якісних соціальних послуг та просторів розвитку. С 2. Забезпечення доступності  освітніх, медичних, спортивних, культурних послуг. С.2.3. Розширення і покращення матеріально-технічної бази закладів позашкільної освіти </t>
  </si>
  <si>
    <t>Пріоритет С. Безпечна громада якісних соціальних послуг та просторів розвитку. С 2. Забезпечення доступності  освітніх, медичних, спортивних, культурних послуг. С 2.5. Створення ефективної мережі та інфраструктури надання первинної медичної допомоги, громадське здоров’я</t>
  </si>
  <si>
    <t>Пріоритет С. Безпечна громада якісних соціальних послуг та просторів розвитку. С 2. Забезпечення доступності  освітніх, медичних, спортивних, культурних послуг. С 2.6. Розвиток вторинного рівня медичних послуг</t>
  </si>
  <si>
    <t>Пріоритет С. Безпечна громада якісних соціальних послуг та просторів розвитку. С 2. Забезпечення доступності  освітніх, медичних, спортивних, культурних послуг. С 2.4.  Модернізація закладів надання культурних послуг та інфраструктури дозвілля.</t>
  </si>
  <si>
    <t>Пріоритет С. Безпечна громада якісних соціальних послуг та просторів розвитку. С 2. Забезпечення доступності  освітніх, медичних, спортивних, культурних послуг.С 2.7. Забезпечення розвитку фізичної культури та спорту на рівні територіальних громад, зокрема шляхом розширення мережі закладів фізичної культури і спорту</t>
  </si>
  <si>
    <t>В громаді відсутня якісна інфраструктура для розвитку
бізнесу, залучення інвестицій та якісні консалтингові, освітні,
інформаційні та інші послуги для підприємців та інвесторів. Дану
проблему можна вирішити за рахунок створення Агенції місцевого
розвитку Новотроїцької селищної територіальної громади</t>
  </si>
  <si>
    <t>Створення Агенції місцевого розвитку Новотроїцької селищної територіальної громади</t>
  </si>
  <si>
    <t>усі бажаючі мешканці громади</t>
  </si>
  <si>
    <t>усі бажаючі мешканці громади та інвестори</t>
  </si>
  <si>
    <t>липень 2025 р.</t>
  </si>
  <si>
    <t>Надання якісних послуг для підприємництва та інвесторів</t>
  </si>
  <si>
    <t>Зареєстрована
юридична особа – Агенція
економічного розвитку</t>
  </si>
  <si>
    <t>Пріоритет А. Економічний розвиток та сучасна система менеджменту громади. А 3. Скорочення відтоку населення у працездатному віці шляхом його інтеграції у місцеву економіку. А 3.4. Створення інституції місцевого економічного розвитку з метою надання якісних послуг для підприємництва та інвесторів</t>
  </si>
  <si>
    <t xml:space="preserve">Відновлення мобільного та інтернет зв’язку на території громади </t>
  </si>
  <si>
    <t xml:space="preserve">Проблема - руйнування та викрадення збройними формуваннями рф складових мобільного та інтернет зв’язку україніських операторів  (базові станції, вежі).  Потенційно першочергово потребуватимуть відновлення: вишки мобільного зв’язку  в смт.Новотроїцьке, смт.Сиваське, с.Воскресенка, с.Громівка, с.Новопокровка, с.Чкалове, с.Маячка, с.Новомихайлівка. </t>
  </si>
  <si>
    <t>листопад 2024 р..</t>
  </si>
  <si>
    <t>Забезпечення мешканців Новотроїцької територіальної громади якісним мобільним та інтернет зв'язком українських операторів</t>
  </si>
  <si>
    <t>Кількість відновлених вишок мобільного зв'язку</t>
  </si>
  <si>
    <t>Перелік електрічних розподільних щитів, пристроїв та підстанцій, високовольтних ліній електропередач та розподільних ліній, які потенційно першочергово потребуватимуть відновлення: ПС 150/35/10 Новотроїцька – 65 кВт, ПС Чкалівська 35/10 – 6,5 кВт, ПС Федорівська 35/10 – 5 кВт, ПС Громівська 35/10 – 6,5 кВт, ПС Новомихайлівська 35/10 – 2,5 кВт, ПС Одрадівська 35/10 – 1,6 кВт, ПС Подівська 35/10 – 5 кВт, ПС Сиваська 35/10 – 6,5 кВт. Лінії електропередач: Дудчино-Н.Троїцьк - АС-185; Н.Троїцьк – Тимофіївка – АС-240;
Н.Троїцьк – Партизани – АС-150; Федорівка-Чкалово – 35 кВт; Подове-Р-3 – 35 кВт; Н.Троїцьк-Громівка 2 – 35 кВт; Н.Троїцьк-Громівка 1 – 35 кВт; Н.Троїцьк-Одрадівка – 35 кВт; Н.Троїцьк по Р-5- Н.Тимофіївка – 35 кВт; Чкалове – Подове – 35 кВт;</t>
  </si>
  <si>
    <t>Забезпечення населення громади стабільним енергопостачанням</t>
  </si>
  <si>
    <t>Рівень відновлених об'єктів енергетики</t>
  </si>
  <si>
    <t>Відновлення об'єктів енергетики на території громади</t>
  </si>
  <si>
    <t xml:space="preserve">Пріоритет В. Відновлена інфраструктура, модернізована та оптимізована відповідно до принципів сталого розвитку. В 2. Безпечна, модернізована та енергоефективна комунальна інфраструктура орієнтована на потреби мешканців. В 2.1. Відновлення інженерних мереж із застосуванням новітніх технологій.   </t>
  </si>
  <si>
    <t xml:space="preserve">Заміна застарілого обладнання на сучасне сприятиме переходу до здорового харчування вихованців дошкільних навчальних закладів громад </t>
  </si>
  <si>
    <t>Кількість культурних заходва</t>
  </si>
  <si>
    <t>Розробка плану заходів з адаптації до зміни клімату</t>
  </si>
  <si>
    <t>Забезпечено реалізацію державної політики
у сфері зміни клімату. 
Зменшено викиди парникових газів в атмосферу та підфищено стійкість до кліматичних змін</t>
  </si>
  <si>
    <t xml:space="preserve">
Зміна клімату є
глобальним викликом для всього світу, що створює серйозні загрози для
міжнародної економіки та безпеки. Внаслідок збройної агресії
Російської Федерації проти України виникають додаткові викиди
парникових газів, триває руйнування екосистеми.</t>
  </si>
  <si>
    <t>Пріоритет С. Безпечна громада якісних соціальних послуг та просторів розвитку. С 4. Ефективна соціально відповідальна система управління трансформацією. С 4.3. Реалізація державної політики
у сфері зміни клімату клімату.</t>
  </si>
  <si>
    <t>Розміщення інформаційного терміналу “Розумна” громада (SMART-громада) в смт. Новотроїцьке.</t>
  </si>
  <si>
    <t>Площа громади – понад 2296 км2, населених пункти.-44
У складі Новотроїцького ЦПМД – 9 амбулаторій ЗПСМ, відповідно до табелю оснащення (наказ МОЗ 10.12.2020 № 2857) має бути один на амбулаторію</t>
  </si>
  <si>
    <t>Створення оновленого Центру культурних послуг на базі Новотроїцького Центру культури та дозвілля Новотроїцької селищної ради, що дозволить вирішити проблему культурного розвитку та дозвілля жителів Новотроїцької СТГ, покращення соціальної взаємодії, забезпечення доступу до різноманітних культурних заходів та послуг, підвищення якості життя, промоцію місцевої культури, економічний розвиток через нові робочі місця та бізнес-можливості, освітні можливості та покращення інфраструктури. Проєкт передбачає придбання нової техніки та музичного та іншого обладнання</t>
  </si>
  <si>
    <t>квітень 2027 р.</t>
  </si>
  <si>
    <t>листопад 2027 р.</t>
  </si>
  <si>
    <t>березень 2027 р.</t>
  </si>
  <si>
    <t>Рівень доступу до широкосмугового Інтернету</t>
  </si>
  <si>
    <t>представники бізнесу та інші стейкхолдери</t>
  </si>
  <si>
    <t>Найменування проекту регіонального (місцевого) розвитку</t>
  </si>
  <si>
    <t>Найменування територіальної громади</t>
  </si>
  <si>
    <t>Територія,
на яку матиме вплив реалізація проекту регіонального  (місцевого) розвитку</t>
  </si>
  <si>
    <t>Чисельність населення, на яку матиме вплив реалізація проекту регіонального  (місцевого) розвитку, 
тис. осіб</t>
  </si>
  <si>
    <t>Опис проблеми, на розв’язання якої спрямований проект регіонального (місцевого) розвитку</t>
  </si>
  <si>
    <t>Строки реалізації проекту регіонального (місцевого) розвитку 
(місяць, рік)</t>
  </si>
  <si>
    <t xml:space="preserve">початок </t>
  </si>
  <si>
    <t>завершення</t>
  </si>
  <si>
    <t>Очікувані результати реалізації  проекту регіонального (місцевого) розвитку</t>
  </si>
  <si>
    <t>Індикатори реалізації проекту регіонального (місцевого) розвитку</t>
  </si>
  <si>
    <t>Зеленівський, Дивненський, Федорівський старостинські округи</t>
  </si>
  <si>
    <t>РАЗОМ за громадою</t>
  </si>
  <si>
    <t xml:space="preserve"> проектів регіонального (місцевого) розвитку Новотроїцької селищної територіальної громади Генічеського району Херсонської області</t>
  </si>
  <si>
    <t>ПЕРЕЛІК</t>
  </si>
  <si>
    <t xml:space="preserve">Фонд ліквідації наслідків збройної агресії, грантові кошти, МТД, кошти міжнародних організацій тощо </t>
  </si>
  <si>
    <t xml:space="preserve">Фонд ліквідації наслідків збройної агресії,грантові кошти, МТД, кошти міжнародних організацій тощо </t>
  </si>
  <si>
    <t>Фонд ліквідації наслідків збройної агресії</t>
  </si>
  <si>
    <t>Фонд ліквідації наслідків збройної агресії, грантові кошти, МТД, кошти міжнародних організацій тощо</t>
  </si>
  <si>
    <t>км</t>
  </si>
  <si>
    <t>Протяжність дороги</t>
  </si>
  <si>
    <t>Основною проблемою  населених пунктів Новотроїцької селищної територіальної громади є аварійний стан автомобільних доріг, їх проїзних частин. 
 Дорожне покриття перехрестя вулиць Небесної Сотні, Лозова та Поштової в с. Чкалове перебуває у вкрай незадовільному стані, що погіршує безпеку під час руху транспортних засобів та сприяє створенню аварійних ситуацій.</t>
  </si>
  <si>
    <t>Капітальний ремонт дорожнього покриття О 221515 «Новоукраїнка – Чумацький Шлях»</t>
  </si>
  <si>
    <t>червень 2026 р.</t>
  </si>
  <si>
    <t>Відновлення транспортно-експлуатаційних якостей дорожнього покриття</t>
  </si>
  <si>
    <t>Чкалівський старостинський округ</t>
  </si>
  <si>
    <t>3124 осіб</t>
  </si>
  <si>
    <t>Капітальний ремонт С221505 «Чкалове (Доренбург) -Двійне»</t>
  </si>
  <si>
    <t>Капітальний ремонт дорожнього покриття перехрестя вулиць Небесної Сотні, Лозова та Поштової в с. Чкалове (Доренбург)  Херсонської області</t>
  </si>
  <si>
    <t>Капітальний ремонт дорожнього покриття вул. Банкова в смт Новотроїцьке Генічеського району Херсонської області</t>
  </si>
  <si>
    <t>Безпека руху</t>
  </si>
  <si>
    <t>Капітальний ремонт покриття проїзної частини вул. Калинова (від вул. Польова до вул. Безроднього) в смт. Новотроїцьке Херсонської області</t>
  </si>
  <si>
    <t>Капітальний ремонт проїжджої частини вул. Чкалова у смт Новотроїцьке Генічеського району Херсонської області</t>
  </si>
  <si>
    <t>червень 2027 р.</t>
  </si>
  <si>
    <t>Капітальний ремонт проїжджої частини дорожнього покриття вул. Шкільна у с.Подове Генічеського району Херсонської області</t>
  </si>
  <si>
    <t>с. Подове</t>
  </si>
  <si>
    <t>830 осіб</t>
  </si>
  <si>
    <t xml:space="preserve">Пріоритет В. Відновлена інфраструктура, модернізована та оптимізована відповідно до принципів сталого розвитку. В 2. Безпечна, модернізована та енергоефективна комунальна інфраструктура орієнтована на потреби мешканців. В 2.5. Ефективний інститут управління житловим фондом. </t>
  </si>
  <si>
    <t>Пріоритет В. Відновлена інфраструктура, модернізована та оптимізована відповідно до принципів сталого розвитку. В 2. Безпечна, модернізована та енергоефективна комунальна інфраструктура орієнтована на потреби мешканців.  В 2.4. Забезпечення населення стабільним та якісним водопостачанням.</t>
  </si>
  <si>
    <t xml:space="preserve">Пріоритет В. Відновлена інфраструктура, модернізована та оптимізована відповідно до принципів сталого розвитку. В 2. Безпечна, модернізована та енергоефективна комунальна інфраструктура орієнтована на потреби мешканців.  В 2.3. Реконструкція та модернізація очисних споруд </t>
  </si>
  <si>
    <t>Пріоритет С. Безпечна громада якісних соціальних послуг та просторів розвитку. С.3 Забезпечення доступності адміністративних, соціальних послуг, та ефективності функціонування відповідної інфраструктури.С 3.2. Надання якісних послуг з реабілітації військовослужбовців та цивільних громадян, які постраждали в наслідок агресії рф на території України</t>
  </si>
  <si>
    <t>Реконструкція нежитлової будівлі із створенням освітньо-оздоровчого простору для дітей та молоді Новотроїцької громади «Молодіжний хаб» за адресою: вул. Пушкіна, 4, 
смт Новотроїцьке, Херсонська область</t>
  </si>
  <si>
    <t>У громаді відсутній  молодіжний простір, який був би центром розвитку соціально активної молоді, допомагав би їм інтегруватись в громадське життя та сприяв би національно-патріотичному та військово-патріотичному вихованню, розвитку громадянської освіти молоді, популяризації здорового способу життя молоді; працевлаштуванню молоді та зайнятості у вільний час, молодіжному підприємництву</t>
  </si>
  <si>
    <t>Створенням освітньо-оздоровчого простору для дітей та молоді Новотроїцької громади</t>
  </si>
  <si>
    <t>Реконструкція нежитлової будівлі</t>
  </si>
  <si>
    <t>Пріоритет С. Безпечна громада якісних соціальних послуг та просторів розвитку. С 2. Забезпечення доступності  освітніх, медичних, спортивних, культурних послуг. С 2.8. Створення освітньо-оздоровчого простору для дітей та молоді</t>
  </si>
  <si>
    <t>Молодіжний хаб — це безкоштовний розважальний та оздоровчий простір, створений для дітей молоді, де вони можуть займатися різноманітними справами, такими як розвиткові ігри, навчання, творчість, спорт, спілкування та інші активності. Обов'язкове врахування інклюзії.</t>
  </si>
  <si>
    <t xml:space="preserve">Створення безпечного освітнього середовища у дошкільних навчальних  закладах освіти шляхом будівництва укриттів  </t>
  </si>
  <si>
    <t xml:space="preserve">Облаштування інклюзивного простору у дошкільних навчальних закладах освіти </t>
  </si>
  <si>
    <t>Відсутність облаштованої зони/ресурсної кімнати унеможливлює проведення корекційно-розвиткових занять з дітьми з особливими освітніми потребами.</t>
  </si>
  <si>
    <t xml:space="preserve">Рівень охоплення дітей з особливими освітніми потребами </t>
  </si>
  <si>
    <t>Створення рівних умов доступу до дошкільної освіти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</si>
</sst>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rgb="FF000000"/>
      <name val="Calibri"/>
    </font>
    <font>
      <sz val="10"/>
      <color rgb="FF000000"/>
      <name val="Arial"/>
    </font>
    <font>
      <sz val="8"/>
      <color rgb="FF000000"/>
      <name val="Calibri"/>
    </font>
    <font>
      <sz val="8"/>
      <color rgb="FF000000"/>
      <name val="Arial"/>
    </font>
    <font>
      <u/>
      <sz val="11"/>
      <color theme="10"/>
      <name val="Calibri"/>
    </font>
    <font>
      <u/>
      <sz val="11"/>
      <color theme="11"/>
      <name val="Calibri"/>
    </font>
    <font>
      <sz val="11"/>
      <color rgb="FFFF0000"/>
      <name val="Calibri"/>
    </font>
    <font>
      <sz val="8"/>
      <color rgb="FFFF0000"/>
      <name val="Arial"/>
    </font>
    <font>
      <sz val="8"/>
      <color rgb="FFFF0000"/>
      <name val="Calibri"/>
    </font>
    <font>
      <sz val="8"/>
      <color rgb="FF000000"/>
      <name val="Arial"/>
      <family val="2"/>
      <charset val="204"/>
    </font>
    <font>
      <sz val="8"/>
      <color rgb="FFFF0000"/>
      <name val="Arial"/>
      <family val="2"/>
      <charset val="204"/>
    </font>
    <font>
      <sz val="8"/>
      <color rgb="FF000000"/>
      <name val="Times New Roman"/>
      <family val="1"/>
      <charset val="204"/>
    </font>
    <font>
      <sz val="8"/>
      <name val="Arial"/>
      <family val="2"/>
      <charset val="204"/>
    </font>
    <font>
      <sz val="7"/>
      <color rgb="FF000000"/>
      <name val="Arial"/>
      <family val="2"/>
      <charset val="204"/>
    </font>
    <font>
      <sz val="14"/>
      <color rgb="FF000000"/>
      <name val="Times New Roman"/>
      <family val="1"/>
      <charset val="204"/>
    </font>
  </fonts>
  <fills count="7">
    <fill>
      <patternFill patternType="none"/>
    </fill>
    <fill>
      <patternFill patternType="gray125"/>
    </fill>
    <fill>
      <patternFill patternType="solid">
        <fgColor rgb="FFFFFFFF"/>
        <bgColor rgb="FFFFFF00"/>
      </patternFill>
    </fill>
    <fill>
      <patternFill patternType="solid">
        <fgColor rgb="FFDAE3F3"/>
        <bgColor rgb="FFE2F0D9"/>
      </patternFill>
    </fill>
    <fill>
      <patternFill patternType="solid">
        <fgColor rgb="FFE2F0D9"/>
        <bgColor rgb="FFDAE3F3"/>
      </patternFill>
    </fill>
    <fill>
      <patternFill patternType="solid">
        <fgColor theme="9" tint="0.79998168889431442"/>
        <bgColor rgb="FFFFFF00"/>
      </patternFill>
    </fill>
    <fill>
      <patternFill patternType="solid">
        <fgColor rgb="FF92D050"/>
        <bgColor rgb="FFFFFF00"/>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rgb="FF000000"/>
      </top>
      <bottom/>
      <diagonal/>
    </border>
    <border>
      <left/>
      <right style="thin">
        <color indexed="64"/>
      </right>
      <top style="thin">
        <color rgb="FF000000"/>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style="thin">
        <color rgb="FF000000"/>
      </left>
      <right style="thin">
        <color rgb="FF000000"/>
      </right>
      <top style="thin">
        <color indexed="64"/>
      </top>
      <bottom/>
      <diagonal/>
    </border>
    <border>
      <left/>
      <right style="thin">
        <color rgb="FF000000"/>
      </right>
      <top style="thin">
        <color indexed="64"/>
      </top>
      <bottom/>
      <diagonal/>
    </border>
    <border>
      <left style="thin">
        <color rgb="FF000000"/>
      </left>
      <right/>
      <top style="thin">
        <color indexed="64"/>
      </top>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right style="thin">
        <color indexed="64"/>
      </right>
      <top/>
      <bottom style="thin">
        <color rgb="FF000000"/>
      </bottom>
      <diagonal/>
    </border>
    <border>
      <left style="thin">
        <color rgb="FF000000"/>
      </left>
      <right style="thin">
        <color rgb="FF000000"/>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pplyFont="0" applyBorder="0" applyAlignment="0" applyProtection="0">
      <alignment wrapText="1"/>
      <protection locked="0"/>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cellStyleXfs>
  <cellXfs count="177">
    <xf numFmtId="0" fontId="0" fillId="0" borderId="0" xfId="0">
      <alignment wrapText="1"/>
      <protection locked="0"/>
    </xf>
    <xf numFmtId="0" fontId="3" fillId="2" borderId="5" xfId="0" applyFont="1" applyFill="1" applyBorder="1" applyAlignment="1">
      <alignment horizontal="center" vertical="center" wrapText="1"/>
      <protection locked="0"/>
    </xf>
    <xf numFmtId="0" fontId="3" fillId="2" borderId="2" xfId="0" applyFont="1" applyFill="1" applyBorder="1" applyAlignment="1">
      <alignment horizontal="center" vertical="top" wrapText="1"/>
      <protection locked="0"/>
    </xf>
    <xf numFmtId="0" fontId="3" fillId="2" borderId="1" xfId="0" applyFont="1" applyFill="1" applyBorder="1" applyAlignment="1">
      <alignment horizontal="center" vertical="center" textRotation="90" wrapText="1"/>
      <protection locked="0"/>
    </xf>
    <xf numFmtId="0" fontId="3" fillId="2" borderId="1" xfId="0" applyFont="1" applyFill="1" applyBorder="1" applyAlignment="1">
      <alignment horizontal="center" vertical="center" wrapText="1"/>
      <protection locked="0"/>
    </xf>
    <xf numFmtId="0" fontId="2" fillId="0" borderId="0" xfId="0" applyFont="1" applyAlignment="1">
      <alignment horizontal="center" vertical="center" wrapText="1"/>
      <protection locked="0"/>
    </xf>
    <xf numFmtId="0" fontId="8" fillId="0" borderId="0" xfId="0" applyFont="1" applyAlignment="1">
      <alignment horizontal="center" vertical="center" wrapText="1"/>
      <protection locked="0"/>
    </xf>
    <xf numFmtId="0" fontId="6" fillId="0" borderId="0" xfId="0" applyFont="1">
      <alignment wrapText="1"/>
      <protection locked="0"/>
    </xf>
    <xf numFmtId="0" fontId="9" fillId="2" borderId="1" xfId="0" applyFont="1" applyFill="1" applyBorder="1" applyAlignment="1">
      <alignment horizontal="center" vertical="center" wrapText="1"/>
      <protection locked="0"/>
    </xf>
    <xf numFmtId="0" fontId="3" fillId="6" borderId="2" xfId="0" applyFont="1" applyFill="1" applyBorder="1" applyAlignment="1">
      <alignment horizontal="center" vertical="top" wrapText="1"/>
      <protection locked="0"/>
    </xf>
    <xf numFmtId="0" fontId="3" fillId="2" borderId="10" xfId="0" applyFont="1" applyFill="1" applyBorder="1" applyAlignment="1">
      <alignment horizontal="center" vertical="center" wrapText="1"/>
      <protection locked="0"/>
    </xf>
    <xf numFmtId="0" fontId="3" fillId="6" borderId="0" xfId="0" applyFont="1" applyFill="1" applyBorder="1" applyAlignment="1">
      <alignment horizontal="center" vertical="top" wrapText="1"/>
      <protection locked="0"/>
    </xf>
    <xf numFmtId="0" fontId="3" fillId="2" borderId="13" xfId="0" applyFont="1" applyFill="1" applyBorder="1" applyAlignment="1">
      <alignment horizontal="center" vertical="center" wrapText="1"/>
      <protection locked="0"/>
    </xf>
    <xf numFmtId="0" fontId="3" fillId="6" borderId="7" xfId="0" applyFont="1" applyFill="1" applyBorder="1" applyAlignment="1">
      <alignment horizontal="center" vertical="top" wrapText="1"/>
      <protection locked="0"/>
    </xf>
    <xf numFmtId="0" fontId="3" fillId="2" borderId="11" xfId="0" applyFont="1" applyFill="1" applyBorder="1" applyAlignment="1">
      <alignment horizontal="center" vertical="center" wrapText="1"/>
      <protection locked="0"/>
    </xf>
    <xf numFmtId="0" fontId="9" fillId="2" borderId="13" xfId="0" applyFont="1" applyFill="1" applyBorder="1" applyAlignment="1">
      <alignment horizontal="center" vertical="center" wrapText="1"/>
      <protection locked="0"/>
    </xf>
    <xf numFmtId="0" fontId="3" fillId="2" borderId="4" xfId="0" applyFont="1" applyFill="1" applyBorder="1" applyAlignment="1">
      <alignment horizontal="center" vertical="center" wrapText="1"/>
      <protection locked="0"/>
    </xf>
    <xf numFmtId="0" fontId="3" fillId="0" borderId="1" xfId="0" applyFont="1" applyBorder="1" applyAlignment="1">
      <alignment horizontal="center" vertical="center" wrapText="1"/>
      <protection locked="0"/>
    </xf>
    <xf numFmtId="0" fontId="7" fillId="0" borderId="0" xfId="0" applyFont="1" applyBorder="1" applyAlignment="1">
      <alignment horizontal="center" vertical="center" wrapText="1"/>
      <protection locked="0"/>
    </xf>
    <xf numFmtId="0" fontId="3" fillId="0" borderId="0" xfId="0" applyFont="1" applyBorder="1" applyAlignment="1">
      <alignment horizontal="center" vertical="center" wrapText="1"/>
      <protection locked="0"/>
    </xf>
    <xf numFmtId="0" fontId="3" fillId="0" borderId="2" xfId="0" applyFont="1" applyBorder="1" applyAlignment="1">
      <alignment horizontal="center" vertical="top" wrapText="1"/>
      <protection locked="0"/>
    </xf>
    <xf numFmtId="0" fontId="3" fillId="0" borderId="0" xfId="0" applyFont="1" applyBorder="1" applyAlignment="1">
      <alignment horizontal="center" vertical="top" wrapText="1"/>
      <protection locked="0"/>
    </xf>
    <xf numFmtId="0" fontId="3" fillId="0" borderId="13" xfId="0" applyFont="1" applyBorder="1" applyAlignment="1">
      <alignment horizontal="center" vertical="center" wrapText="1"/>
      <protection locked="0"/>
    </xf>
    <xf numFmtId="0" fontId="3" fillId="0" borderId="13" xfId="0" applyFont="1" applyBorder="1" applyAlignment="1">
      <alignment horizontal="center" vertical="top" wrapText="1"/>
      <protection locked="0"/>
    </xf>
    <xf numFmtId="0" fontId="2" fillId="0" borderId="0" xfId="0" applyFont="1" applyBorder="1" applyAlignment="1">
      <alignment horizontal="center" vertical="center" wrapText="1"/>
      <protection locked="0"/>
    </xf>
    <xf numFmtId="0" fontId="0" fillId="0" borderId="0" xfId="0" applyBorder="1">
      <alignment wrapText="1"/>
      <protection locked="0"/>
    </xf>
    <xf numFmtId="0" fontId="3" fillId="0" borderId="1" xfId="0" applyFont="1" applyBorder="1" applyAlignment="1">
      <alignment horizontal="center" vertical="top" wrapText="1"/>
      <protection locked="0"/>
    </xf>
    <xf numFmtId="0" fontId="9" fillId="0" borderId="1" xfId="0" applyFont="1" applyBorder="1" applyAlignment="1">
      <alignment horizontal="center" vertical="top" wrapText="1"/>
      <protection locked="0"/>
    </xf>
    <xf numFmtId="0" fontId="9" fillId="0" borderId="1" xfId="0" applyFont="1" applyBorder="1" applyAlignment="1">
      <alignment horizontal="center" vertical="center" wrapText="1"/>
      <protection locked="0"/>
    </xf>
    <xf numFmtId="0" fontId="9" fillId="0" borderId="13" xfId="0" applyFont="1" applyBorder="1" applyAlignment="1">
      <alignment horizontal="center" vertical="top" wrapText="1"/>
      <protection locked="0"/>
    </xf>
    <xf numFmtId="0" fontId="12" fillId="0" borderId="13" xfId="0" applyFont="1" applyBorder="1" applyAlignment="1">
      <alignment horizontal="center" vertical="top" wrapText="1"/>
      <protection locked="0"/>
    </xf>
    <xf numFmtId="0" fontId="10" fillId="0" borderId="13" xfId="0" applyFont="1" applyBorder="1" applyAlignment="1">
      <alignment horizontal="center" vertical="top" wrapText="1"/>
      <protection locked="0"/>
    </xf>
    <xf numFmtId="0" fontId="9" fillId="0" borderId="13" xfId="0" applyFont="1" applyBorder="1" applyAlignment="1">
      <alignment horizontal="center" vertical="center" wrapText="1"/>
      <protection locked="0"/>
    </xf>
    <xf numFmtId="0" fontId="3" fillId="0" borderId="5" xfId="0" applyFont="1" applyBorder="1" applyAlignment="1">
      <alignment horizontal="center" vertical="top" wrapText="1"/>
      <protection locked="0"/>
    </xf>
    <xf numFmtId="0" fontId="3" fillId="0" borderId="19" xfId="0" applyFont="1" applyBorder="1" applyAlignment="1">
      <alignment horizontal="center" vertical="top" wrapText="1"/>
      <protection locked="0"/>
    </xf>
    <xf numFmtId="0" fontId="9" fillId="0" borderId="11" xfId="0" applyFont="1" applyBorder="1" applyAlignment="1">
      <alignment horizontal="center" vertical="top" wrapText="1"/>
      <protection locked="0"/>
    </xf>
    <xf numFmtId="0" fontId="9" fillId="0" borderId="5" xfId="0" applyFont="1" applyBorder="1" applyAlignment="1">
      <alignment horizontal="center" vertical="top" wrapText="1"/>
      <protection locked="0"/>
    </xf>
    <xf numFmtId="0" fontId="9" fillId="0" borderId="19" xfId="0" applyFont="1" applyBorder="1" applyAlignment="1">
      <alignment horizontal="center" vertical="top" wrapText="1"/>
      <protection locked="0"/>
    </xf>
    <xf numFmtId="0" fontId="9" fillId="0" borderId="14" xfId="0" applyFont="1" applyBorder="1" applyAlignment="1">
      <alignment horizontal="center" vertical="top" wrapText="1"/>
      <protection locked="0"/>
    </xf>
    <xf numFmtId="0" fontId="3" fillId="0" borderId="18" xfId="0" applyFont="1" applyBorder="1" applyAlignment="1">
      <alignment horizontal="center" vertical="top" wrapText="1"/>
      <protection locked="0"/>
    </xf>
    <xf numFmtId="0" fontId="9" fillId="0" borderId="18" xfId="0" applyFont="1" applyBorder="1" applyAlignment="1">
      <alignment horizontal="center" vertical="top" wrapText="1"/>
      <protection locked="0"/>
    </xf>
    <xf numFmtId="0" fontId="3" fillId="0" borderId="14" xfId="0" applyFont="1" applyBorder="1" applyAlignment="1">
      <alignment horizontal="center" vertical="top" wrapText="1"/>
      <protection locked="0"/>
    </xf>
    <xf numFmtId="0" fontId="3" fillId="0" borderId="6" xfId="0" applyFont="1" applyBorder="1" applyAlignment="1">
      <alignment horizontal="center" vertical="center" wrapText="1"/>
      <protection locked="0"/>
    </xf>
    <xf numFmtId="0" fontId="9" fillId="0" borderId="18" xfId="0" applyFont="1" applyBorder="1" applyAlignment="1">
      <alignment horizontal="center" vertical="center" wrapText="1"/>
      <protection locked="0"/>
    </xf>
    <xf numFmtId="0" fontId="12" fillId="0" borderId="18" xfId="0" applyFont="1" applyBorder="1" applyAlignment="1">
      <alignment horizontal="center" vertical="top" wrapText="1"/>
      <protection locked="0"/>
    </xf>
    <xf numFmtId="0" fontId="10" fillId="0" borderId="18" xfId="0" applyFont="1" applyBorder="1" applyAlignment="1">
      <alignment horizontal="center" vertical="top" wrapText="1"/>
      <protection locked="0"/>
    </xf>
    <xf numFmtId="0" fontId="9" fillId="0" borderId="2" xfId="0" applyFont="1" applyBorder="1" applyAlignment="1">
      <alignment horizontal="center" vertical="top" wrapText="1"/>
      <protection locked="0"/>
    </xf>
    <xf numFmtId="0" fontId="9" fillId="0" borderId="15" xfId="0" applyFont="1" applyBorder="1" applyAlignment="1">
      <alignment horizontal="center" vertical="top" wrapText="1"/>
      <protection locked="0"/>
    </xf>
    <xf numFmtId="0" fontId="9" fillId="0" borderId="16" xfId="0" applyFont="1" applyBorder="1" applyAlignment="1">
      <alignment horizontal="center" vertical="top" wrapText="1"/>
      <protection locked="0"/>
    </xf>
    <xf numFmtId="0" fontId="3" fillId="0" borderId="15" xfId="0" applyFont="1" applyBorder="1" applyAlignment="1">
      <alignment horizontal="center" vertical="top" wrapText="1"/>
      <protection locked="0"/>
    </xf>
    <xf numFmtId="0" fontId="3" fillId="0" borderId="11" xfId="0" applyFont="1" applyBorder="1" applyAlignment="1">
      <alignment horizontal="center" vertical="top" wrapText="1"/>
      <protection locked="0"/>
    </xf>
    <xf numFmtId="0" fontId="3" fillId="0" borderId="7" xfId="0" applyFont="1" applyBorder="1" applyAlignment="1">
      <alignment horizontal="center" vertical="top" wrapText="1"/>
      <protection locked="0"/>
    </xf>
    <xf numFmtId="0" fontId="9" fillId="0" borderId="4" xfId="0" applyFont="1" applyBorder="1" applyAlignment="1">
      <alignment horizontal="center" vertical="top" wrapText="1"/>
      <protection locked="0"/>
    </xf>
    <xf numFmtId="0" fontId="3" fillId="0" borderId="5" xfId="0" applyFont="1" applyBorder="1" applyAlignment="1">
      <alignment horizontal="center" vertical="center" wrapText="1"/>
      <protection locked="0"/>
    </xf>
    <xf numFmtId="0" fontId="3" fillId="0" borderId="4" xfId="0" applyFont="1" applyBorder="1" applyAlignment="1">
      <alignment horizontal="center" vertical="top" wrapText="1"/>
      <protection locked="0"/>
    </xf>
    <xf numFmtId="0" fontId="12" fillId="0" borderId="1" xfId="0" applyFont="1" applyBorder="1" applyAlignment="1">
      <alignment horizontal="center" vertical="center" wrapText="1"/>
      <protection locked="0"/>
    </xf>
    <xf numFmtId="0" fontId="3" fillId="0" borderId="1" xfId="0" applyFont="1" applyBorder="1" applyAlignment="1">
      <alignment horizontal="justify" vertical="top" wrapText="1"/>
      <protection locked="0"/>
    </xf>
    <xf numFmtId="0" fontId="3" fillId="0" borderId="10" xfId="0" applyFont="1" applyBorder="1" applyAlignment="1">
      <alignment horizontal="center" vertical="center" wrapText="1"/>
      <protection locked="0"/>
    </xf>
    <xf numFmtId="0" fontId="9" fillId="0" borderId="23" xfId="0" applyFont="1" applyBorder="1" applyAlignment="1">
      <alignment horizontal="center" vertical="top" wrapText="1"/>
      <protection locked="0"/>
    </xf>
    <xf numFmtId="0" fontId="9" fillId="2" borderId="11" xfId="0" applyFont="1" applyFill="1" applyBorder="1" applyAlignment="1">
      <alignment horizontal="center" vertical="center" wrapText="1"/>
      <protection locked="0"/>
    </xf>
    <xf numFmtId="0" fontId="9" fillId="2" borderId="5" xfId="0" applyFont="1" applyFill="1" applyBorder="1" applyAlignment="1">
      <alignment horizontal="center" vertical="center" wrapText="1"/>
      <protection locked="0"/>
    </xf>
    <xf numFmtId="0" fontId="9" fillId="2" borderId="10" xfId="0" applyFont="1" applyFill="1" applyBorder="1" applyAlignment="1">
      <alignment horizontal="center" vertical="center" wrapText="1"/>
      <protection locked="0"/>
    </xf>
    <xf numFmtId="0" fontId="12" fillId="0" borderId="1" xfId="0" applyFont="1" applyBorder="1" applyAlignment="1">
      <alignment horizontal="center" vertical="top" wrapText="1"/>
      <protection locked="0"/>
    </xf>
    <xf numFmtId="0" fontId="9" fillId="0" borderId="1" xfId="0" applyFont="1" applyBorder="1" applyAlignment="1">
      <alignment horizontal="justify" vertical="top" wrapText="1"/>
      <protection locked="0"/>
    </xf>
    <xf numFmtId="0" fontId="3" fillId="0" borderId="2" xfId="0" applyFont="1" applyBorder="1" applyAlignment="1">
      <alignment horizontal="justify" vertical="top" wrapText="1"/>
      <protection locked="0"/>
    </xf>
    <xf numFmtId="0" fontId="9" fillId="0" borderId="2" xfId="0" applyFont="1" applyBorder="1" applyAlignment="1">
      <alignment horizontal="justify" vertical="top" wrapText="1"/>
      <protection locked="0"/>
    </xf>
    <xf numFmtId="0" fontId="3" fillId="0" borderId="13" xfId="0" applyFont="1" applyBorder="1" applyAlignment="1">
      <alignment horizontal="justify" vertical="top" wrapText="1"/>
      <protection locked="0"/>
    </xf>
    <xf numFmtId="0" fontId="9" fillId="0" borderId="13" xfId="0" applyFont="1" applyBorder="1" applyAlignment="1">
      <alignment horizontal="justify" vertical="top" wrapText="1"/>
      <protection locked="0"/>
    </xf>
    <xf numFmtId="0" fontId="9" fillId="0" borderId="23" xfId="0" applyFont="1" applyBorder="1" applyAlignment="1">
      <alignment horizontal="center" vertical="center" wrapText="1"/>
      <protection locked="0"/>
    </xf>
    <xf numFmtId="0" fontId="3" fillId="0" borderId="18" xfId="0" applyFont="1" applyBorder="1" applyAlignment="1">
      <alignment horizontal="center" vertical="center" wrapText="1"/>
      <protection locked="0"/>
    </xf>
    <xf numFmtId="0" fontId="9" fillId="2" borderId="0" xfId="0" applyFont="1" applyFill="1" applyBorder="1" applyAlignment="1">
      <alignment horizontal="center" vertical="center" wrapText="1"/>
      <protection locked="0"/>
    </xf>
    <xf numFmtId="0" fontId="13" fillId="2" borderId="1" xfId="0" applyFont="1" applyFill="1" applyBorder="1" applyAlignment="1">
      <alignment horizontal="center" vertical="center" wrapText="1"/>
      <protection locked="0"/>
    </xf>
    <xf numFmtId="0" fontId="9" fillId="0" borderId="36" xfId="0" applyFont="1" applyBorder="1" applyAlignment="1">
      <alignment horizontal="center" vertical="top" wrapText="1"/>
      <protection locked="0"/>
    </xf>
    <xf numFmtId="0" fontId="9" fillId="0" borderId="37" xfId="0" applyFont="1" applyBorder="1" applyAlignment="1">
      <alignment horizontal="center" vertical="top" wrapText="1"/>
      <protection locked="0"/>
    </xf>
    <xf numFmtId="0" fontId="9" fillId="0" borderId="10" xfId="0" applyFont="1" applyBorder="1" applyAlignment="1">
      <alignment horizontal="center" vertical="top" wrapText="1"/>
      <protection locked="0"/>
    </xf>
    <xf numFmtId="0" fontId="3" fillId="0" borderId="11" xfId="0" applyFont="1" applyBorder="1" applyAlignment="1">
      <alignment horizontal="center" vertical="top" wrapText="1"/>
      <protection locked="0"/>
    </xf>
    <xf numFmtId="0" fontId="3" fillId="0" borderId="2" xfId="0" applyFont="1" applyBorder="1" applyAlignment="1">
      <alignment horizontal="center" vertical="top" wrapText="1"/>
      <protection locked="0"/>
    </xf>
    <xf numFmtId="0" fontId="3" fillId="0" borderId="14" xfId="0" applyFont="1" applyBorder="1" applyAlignment="1">
      <alignment horizontal="center" vertical="top" wrapText="1"/>
      <protection locked="0"/>
    </xf>
    <xf numFmtId="0" fontId="3" fillId="0" borderId="2" xfId="0" applyFont="1" applyBorder="1" applyAlignment="1">
      <alignment horizontal="center" vertical="center" wrapText="1"/>
      <protection locked="0"/>
    </xf>
    <xf numFmtId="0" fontId="3" fillId="0" borderId="5" xfId="0" applyFont="1" applyBorder="1" applyAlignment="1">
      <alignment horizontal="center" vertical="center" wrapText="1"/>
      <protection locked="0"/>
    </xf>
    <xf numFmtId="0" fontId="9" fillId="0" borderId="6" xfId="0" applyFont="1" applyBorder="1" applyAlignment="1">
      <alignment horizontal="center" vertical="top" wrapText="1"/>
      <protection locked="0"/>
    </xf>
    <xf numFmtId="0" fontId="3" fillId="0" borderId="7" xfId="0" applyFont="1" applyBorder="1" applyAlignment="1">
      <alignment horizontal="center" vertical="top" wrapText="1"/>
      <protection locked="0"/>
    </xf>
    <xf numFmtId="0" fontId="3" fillId="0" borderId="10" xfId="0" applyFont="1" applyBorder="1" applyAlignment="1">
      <alignment horizontal="center" vertical="center" wrapText="1"/>
      <protection locked="0"/>
    </xf>
    <xf numFmtId="0" fontId="3" fillId="0" borderId="11" xfId="0" applyFont="1" applyBorder="1" applyAlignment="1">
      <alignment horizontal="center" vertical="center" wrapText="1"/>
      <protection locked="0"/>
    </xf>
    <xf numFmtId="0" fontId="12" fillId="0" borderId="2" xfId="0" applyFont="1" applyBorder="1" applyAlignment="1">
      <alignment horizontal="center" vertical="top" wrapText="1"/>
      <protection locked="0"/>
    </xf>
    <xf numFmtId="0" fontId="12" fillId="0" borderId="5" xfId="0" applyFont="1" applyBorder="1" applyAlignment="1">
      <alignment horizontal="center" vertical="center" wrapText="1"/>
      <protection locked="0"/>
    </xf>
    <xf numFmtId="0" fontId="9" fillId="0" borderId="2" xfId="0" applyFont="1" applyBorder="1" applyAlignment="1">
      <alignment horizontal="center" vertical="top" wrapText="1"/>
      <protection locked="0"/>
    </xf>
    <xf numFmtId="0" fontId="3" fillId="0" borderId="5" xfId="0" applyFont="1" applyBorder="1" applyAlignment="1">
      <alignment horizontal="center" vertical="top" wrapText="1"/>
      <protection locked="0"/>
    </xf>
    <xf numFmtId="0" fontId="9" fillId="0" borderId="27" xfId="0" applyFont="1" applyBorder="1" applyAlignment="1">
      <alignment horizontal="center" vertical="top" wrapText="1"/>
      <protection locked="0"/>
    </xf>
    <xf numFmtId="0" fontId="9" fillId="0" borderId="28" xfId="0" applyFont="1" applyBorder="1" applyAlignment="1">
      <alignment horizontal="center" vertical="top" wrapText="1"/>
      <protection locked="0"/>
    </xf>
    <xf numFmtId="0" fontId="9" fillId="0" borderId="24" xfId="0" applyFont="1" applyBorder="1" applyAlignment="1">
      <alignment horizontal="center" vertical="top" wrapText="1"/>
      <protection locked="0"/>
    </xf>
    <xf numFmtId="0" fontId="9" fillId="0" borderId="14" xfId="0" applyFont="1" applyBorder="1" applyAlignment="1">
      <alignment horizontal="center" vertical="top" wrapText="1"/>
      <protection locked="0"/>
    </xf>
    <xf numFmtId="0" fontId="3" fillId="2" borderId="1" xfId="0" applyFont="1" applyFill="1" applyBorder="1" applyAlignment="1">
      <alignment horizontal="center" vertical="center" wrapText="1"/>
      <protection locked="0"/>
    </xf>
    <xf numFmtId="0" fontId="9" fillId="4" borderId="1" xfId="0" applyFont="1" applyFill="1" applyBorder="1" applyAlignment="1">
      <alignment horizontal="center" vertical="center" wrapText="1"/>
      <protection locked="0"/>
    </xf>
    <xf numFmtId="0" fontId="3" fillId="4" borderId="1" xfId="0" applyFont="1" applyFill="1" applyBorder="1" applyAlignment="1">
      <alignment horizontal="center" vertical="center" wrapText="1"/>
      <protection locked="0"/>
    </xf>
    <xf numFmtId="0" fontId="3" fillId="2" borderId="13" xfId="0" applyFont="1" applyFill="1" applyBorder="1" applyAlignment="1">
      <alignment horizontal="center" vertical="center" wrapText="1"/>
      <protection locked="0"/>
    </xf>
    <xf numFmtId="0" fontId="12" fillId="0" borderId="3" xfId="0" applyFont="1" applyBorder="1" applyAlignment="1">
      <alignment horizontal="center" vertical="top" wrapText="1"/>
      <protection locked="0"/>
    </xf>
    <xf numFmtId="0" fontId="12" fillId="0" borderId="4" xfId="0" applyFont="1" applyBorder="1" applyAlignment="1">
      <alignment horizontal="center" vertical="top" wrapText="1"/>
      <protection locked="0"/>
    </xf>
    <xf numFmtId="0" fontId="9" fillId="0" borderId="34" xfId="0" applyFont="1" applyBorder="1" applyAlignment="1">
      <alignment horizontal="center" vertical="top" wrapText="1"/>
      <protection locked="0"/>
    </xf>
    <xf numFmtId="0" fontId="12" fillId="0" borderId="1" xfId="0" applyFont="1" applyBorder="1" applyAlignment="1">
      <alignment horizontal="center" vertical="top" wrapText="1"/>
      <protection locked="0"/>
    </xf>
    <xf numFmtId="0" fontId="9" fillId="0" borderId="26" xfId="0" applyFont="1" applyBorder="1" applyAlignment="1">
      <alignment horizontal="center" vertical="top" wrapText="1"/>
      <protection locked="0"/>
    </xf>
    <xf numFmtId="0" fontId="9" fillId="0" borderId="25" xfId="0" applyFont="1" applyBorder="1" applyAlignment="1">
      <alignment horizontal="center" vertical="top" wrapText="1"/>
      <protection locked="0"/>
    </xf>
    <xf numFmtId="0" fontId="9" fillId="0" borderId="15" xfId="0" applyFont="1" applyBorder="1" applyAlignment="1">
      <alignment horizontal="center" vertical="top" wrapText="1"/>
      <protection locked="0"/>
    </xf>
    <xf numFmtId="0" fontId="9" fillId="0" borderId="16" xfId="0" applyFont="1" applyBorder="1" applyAlignment="1">
      <alignment horizontal="center" vertical="top" wrapText="1"/>
      <protection locked="0"/>
    </xf>
    <xf numFmtId="0" fontId="9" fillId="3" borderId="1" xfId="0" applyFont="1" applyFill="1" applyBorder="1" applyAlignment="1">
      <alignment horizontal="center" vertical="center" wrapText="1"/>
      <protection locked="0"/>
    </xf>
    <xf numFmtId="0" fontId="3" fillId="3" borderId="1" xfId="0" applyFont="1" applyFill="1" applyBorder="1" applyAlignment="1">
      <alignment horizontal="center" vertical="center" wrapText="1"/>
      <protection locked="0"/>
    </xf>
    <xf numFmtId="0" fontId="9" fillId="0" borderId="3" xfId="0" applyFont="1" applyBorder="1" applyAlignment="1">
      <alignment horizontal="center" vertical="top" wrapText="1"/>
      <protection locked="0"/>
    </xf>
    <xf numFmtId="0" fontId="3" fillId="0" borderId="4" xfId="0" applyFont="1" applyBorder="1" applyAlignment="1">
      <alignment horizontal="center" vertical="top" wrapText="1"/>
      <protection locked="0"/>
    </xf>
    <xf numFmtId="0" fontId="9" fillId="0" borderId="1" xfId="0" applyFont="1" applyBorder="1" applyAlignment="1">
      <alignment horizontal="center" vertical="top" wrapText="1"/>
      <protection locked="0"/>
    </xf>
    <xf numFmtId="0" fontId="3" fillId="0" borderId="1" xfId="0" applyFont="1" applyBorder="1" applyAlignment="1">
      <alignment horizontal="center" vertical="top" wrapText="1"/>
      <protection locked="0"/>
    </xf>
    <xf numFmtId="0" fontId="9" fillId="0" borderId="22" xfId="0" applyFont="1" applyBorder="1" applyAlignment="1">
      <alignment horizontal="center" vertical="top" wrapText="1"/>
      <protection locked="0"/>
    </xf>
    <xf numFmtId="0" fontId="9" fillId="0" borderId="23" xfId="0" applyFont="1" applyBorder="1" applyAlignment="1">
      <alignment horizontal="center" vertical="top" wrapText="1"/>
      <protection locked="0"/>
    </xf>
    <xf numFmtId="0" fontId="9" fillId="0" borderId="1" xfId="0" applyFont="1" applyBorder="1" applyAlignment="1">
      <alignment horizontal="center" vertical="center" wrapText="1"/>
      <protection locked="0"/>
    </xf>
    <xf numFmtId="0" fontId="3" fillId="0" borderId="1" xfId="0" applyFont="1" applyBorder="1" applyAlignment="1">
      <alignment horizontal="center" vertical="center" wrapText="1"/>
      <protection locked="0"/>
    </xf>
    <xf numFmtId="0" fontId="3" fillId="0" borderId="3" xfId="0" applyFont="1" applyBorder="1" applyAlignment="1">
      <alignment horizontal="center" vertical="top" wrapText="1"/>
      <protection locked="0"/>
    </xf>
    <xf numFmtId="0" fontId="9" fillId="0" borderId="4" xfId="0" applyFont="1" applyBorder="1" applyAlignment="1">
      <alignment horizontal="center" vertical="top" wrapText="1"/>
      <protection locked="0"/>
    </xf>
    <xf numFmtId="0" fontId="3" fillId="0" borderId="10" xfId="0" applyFont="1" applyBorder="1" applyAlignment="1">
      <alignment horizontal="center" vertical="top" wrapText="1"/>
      <protection locked="0"/>
    </xf>
    <xf numFmtId="0" fontId="9" fillId="0" borderId="5" xfId="0" applyFont="1" applyBorder="1" applyAlignment="1">
      <alignment horizontal="center" vertical="top" wrapText="1"/>
      <protection locked="0"/>
    </xf>
    <xf numFmtId="0" fontId="9" fillId="4" borderId="3" xfId="0" applyFont="1" applyFill="1" applyBorder="1" applyAlignment="1">
      <alignment horizontal="center" vertical="center" wrapText="1"/>
      <protection locked="0"/>
    </xf>
    <xf numFmtId="0" fontId="9" fillId="4" borderId="12" xfId="0" applyFont="1" applyFill="1" applyBorder="1" applyAlignment="1">
      <alignment horizontal="center" vertical="center" wrapText="1"/>
      <protection locked="0"/>
    </xf>
    <xf numFmtId="0" fontId="9" fillId="4" borderId="4" xfId="0" applyFont="1" applyFill="1" applyBorder="1" applyAlignment="1">
      <alignment horizontal="center" vertical="center" wrapText="1"/>
      <protection locked="0"/>
    </xf>
    <xf numFmtId="0" fontId="9" fillId="4" borderId="5" xfId="0" applyFont="1" applyFill="1" applyBorder="1" applyAlignment="1">
      <alignment horizontal="center" vertical="center" wrapText="1"/>
      <protection locked="0"/>
    </xf>
    <xf numFmtId="0" fontId="3" fillId="4" borderId="5" xfId="0" applyFont="1" applyFill="1" applyBorder="1" applyAlignment="1">
      <alignment horizontal="center" vertical="center" wrapText="1"/>
      <protection locked="0"/>
    </xf>
    <xf numFmtId="0" fontId="3" fillId="0" borderId="6" xfId="0" applyFont="1" applyBorder="1" applyAlignment="1">
      <alignment horizontal="center" vertical="top" wrapText="1"/>
      <protection locked="0"/>
    </xf>
    <xf numFmtId="0" fontId="9" fillId="0" borderId="33" xfId="0" applyFont="1" applyBorder="1" applyAlignment="1">
      <alignment horizontal="center" vertical="top" wrapText="1"/>
      <protection locked="0"/>
    </xf>
    <xf numFmtId="0" fontId="9" fillId="0" borderId="21" xfId="0" applyFont="1" applyBorder="1" applyAlignment="1">
      <alignment horizontal="center" vertical="top" wrapText="1"/>
      <protection locked="0"/>
    </xf>
    <xf numFmtId="0" fontId="9" fillId="0" borderId="18" xfId="0" applyFont="1" applyBorder="1" applyAlignment="1">
      <alignment horizontal="center" vertical="center" wrapText="1"/>
      <protection locked="0"/>
    </xf>
    <xf numFmtId="0" fontId="9" fillId="0" borderId="13" xfId="0" applyFont="1" applyBorder="1" applyAlignment="1">
      <alignment horizontal="center" vertical="center" wrapText="1"/>
      <protection locked="0"/>
    </xf>
    <xf numFmtId="0" fontId="9" fillId="0" borderId="22" xfId="0" applyFont="1" applyBorder="1" applyAlignment="1">
      <alignment horizontal="center" vertical="center" wrapText="1"/>
      <protection locked="0"/>
    </xf>
    <xf numFmtId="0" fontId="9" fillId="0" borderId="23" xfId="0" applyFont="1" applyBorder="1" applyAlignment="1">
      <alignment horizontal="center" vertical="center" wrapText="1"/>
      <protection locked="0"/>
    </xf>
    <xf numFmtId="0" fontId="3" fillId="0" borderId="18" xfId="0" applyFont="1" applyBorder="1" applyAlignment="1">
      <alignment horizontal="center" vertical="top" wrapText="1"/>
      <protection locked="0"/>
    </xf>
    <xf numFmtId="0" fontId="3" fillId="0" borderId="19" xfId="0" applyFont="1" applyBorder="1" applyAlignment="1">
      <alignment horizontal="center" vertical="top" wrapText="1"/>
      <protection locked="0"/>
    </xf>
    <xf numFmtId="0" fontId="9" fillId="0" borderId="18" xfId="0" applyFont="1" applyBorder="1" applyAlignment="1">
      <alignment horizontal="center" vertical="top" wrapText="1"/>
      <protection locked="0"/>
    </xf>
    <xf numFmtId="0" fontId="9" fillId="0" borderId="19" xfId="0" applyFont="1" applyBorder="1" applyAlignment="1">
      <alignment horizontal="center" vertical="top" wrapText="1"/>
      <protection locked="0"/>
    </xf>
    <xf numFmtId="0" fontId="3" fillId="0" borderId="20" xfId="0" applyFont="1" applyBorder="1" applyAlignment="1">
      <alignment horizontal="center" vertical="top" wrapText="1"/>
      <protection locked="0"/>
    </xf>
    <xf numFmtId="0" fontId="3" fillId="0" borderId="17" xfId="0" applyFont="1" applyBorder="1" applyAlignment="1">
      <alignment horizontal="center" vertical="top" wrapText="1"/>
      <protection locked="0"/>
    </xf>
    <xf numFmtId="0" fontId="3" fillId="0" borderId="29" xfId="0" applyFont="1" applyBorder="1" applyAlignment="1">
      <alignment horizontal="center" vertical="top" wrapText="1"/>
      <protection locked="0"/>
    </xf>
    <xf numFmtId="0" fontId="3" fillId="0" borderId="28" xfId="0" applyFont="1" applyBorder="1" applyAlignment="1">
      <alignment horizontal="center" vertical="top" wrapText="1"/>
      <protection locked="0"/>
    </xf>
    <xf numFmtId="0" fontId="3" fillId="0" borderId="15" xfId="0" applyFont="1" applyBorder="1" applyAlignment="1">
      <alignment horizontal="center" vertical="top" wrapText="1"/>
      <protection locked="0"/>
    </xf>
    <xf numFmtId="0" fontId="3" fillId="0" borderId="16" xfId="0" applyFont="1" applyBorder="1" applyAlignment="1">
      <alignment horizontal="center" vertical="top" wrapText="1"/>
      <protection locked="0"/>
    </xf>
    <xf numFmtId="0" fontId="9" fillId="2" borderId="1" xfId="0" applyFont="1" applyFill="1" applyBorder="1" applyAlignment="1">
      <alignment horizontal="center" vertical="center" wrapText="1"/>
      <protection locked="0"/>
    </xf>
    <xf numFmtId="0" fontId="9" fillId="5" borderId="3" xfId="0" applyFont="1" applyFill="1" applyBorder="1" applyAlignment="1">
      <alignment horizontal="center" vertical="center" wrapText="1"/>
      <protection locked="0"/>
    </xf>
    <xf numFmtId="0" fontId="9" fillId="5" borderId="12" xfId="0" applyFont="1" applyFill="1" applyBorder="1" applyAlignment="1">
      <alignment horizontal="center" vertical="center" wrapText="1"/>
      <protection locked="0"/>
    </xf>
    <xf numFmtId="0" fontId="9" fillId="5" borderId="4" xfId="0" applyFont="1" applyFill="1" applyBorder="1" applyAlignment="1">
      <alignment horizontal="center" vertical="center" wrapText="1"/>
      <protection locked="0"/>
    </xf>
    <xf numFmtId="0" fontId="9" fillId="2" borderId="3" xfId="0" applyFont="1" applyFill="1" applyBorder="1" applyAlignment="1">
      <alignment horizontal="center" vertical="center" wrapText="1"/>
      <protection locked="0"/>
    </xf>
    <xf numFmtId="0" fontId="9" fillId="2" borderId="12" xfId="0" applyFont="1" applyFill="1" applyBorder="1" applyAlignment="1">
      <alignment horizontal="center" vertical="center" wrapText="1"/>
      <protection locked="0"/>
    </xf>
    <xf numFmtId="0" fontId="9" fillId="2" borderId="4" xfId="0" applyFont="1" applyFill="1" applyBorder="1" applyAlignment="1">
      <alignment horizontal="center" vertical="center" wrapText="1"/>
      <protection locked="0"/>
    </xf>
    <xf numFmtId="0" fontId="3" fillId="2" borderId="3" xfId="0" applyFont="1" applyFill="1" applyBorder="1" applyAlignment="1">
      <alignment horizontal="center" vertical="center" wrapText="1"/>
      <protection locked="0"/>
    </xf>
    <xf numFmtId="0" fontId="3" fillId="2" borderId="4" xfId="0" applyFont="1" applyFill="1" applyBorder="1" applyAlignment="1">
      <alignment horizontal="center" vertical="center" wrapText="1"/>
      <protection locked="0"/>
    </xf>
    <xf numFmtId="0" fontId="3" fillId="3" borderId="2" xfId="0" applyFont="1" applyFill="1" applyBorder="1" applyAlignment="1">
      <alignment horizontal="center" vertical="center" wrapText="1"/>
      <protection locked="0"/>
    </xf>
    <xf numFmtId="0" fontId="12" fillId="0" borderId="5" xfId="0" applyFont="1" applyBorder="1" applyAlignment="1">
      <alignment horizontal="center" vertical="top" wrapText="1"/>
      <protection locked="0"/>
    </xf>
    <xf numFmtId="0" fontId="3" fillId="0" borderId="34" xfId="0" applyFont="1" applyBorder="1" applyAlignment="1">
      <alignment horizontal="center" vertical="center" wrapText="1"/>
      <protection locked="0"/>
    </xf>
    <xf numFmtId="0" fontId="9" fillId="0" borderId="13" xfId="0" applyFont="1" applyBorder="1" applyAlignment="1">
      <alignment horizontal="center" vertical="top" wrapText="1"/>
      <protection locked="0"/>
    </xf>
    <xf numFmtId="0" fontId="3" fillId="0" borderId="13" xfId="0" applyFont="1" applyBorder="1" applyAlignment="1">
      <alignment horizontal="center" vertical="top" wrapText="1"/>
      <protection locked="0"/>
    </xf>
    <xf numFmtId="0" fontId="0" fillId="0" borderId="2" xfId="0" applyBorder="1" applyAlignment="1">
      <alignment horizontal="center" wrapText="1"/>
      <protection locked="0"/>
    </xf>
    <xf numFmtId="0" fontId="0" fillId="0" borderId="5" xfId="0" applyBorder="1" applyAlignment="1">
      <alignment horizontal="center" wrapText="1"/>
      <protection locked="0"/>
    </xf>
    <xf numFmtId="0" fontId="3" fillId="0" borderId="35" xfId="0" applyFont="1" applyBorder="1" applyAlignment="1">
      <alignment horizontal="center" vertical="top" wrapText="1"/>
      <protection locked="0"/>
    </xf>
    <xf numFmtId="0" fontId="3" fillId="4" borderId="13" xfId="0" applyFont="1" applyFill="1" applyBorder="1" applyAlignment="1">
      <alignment horizontal="center" vertical="center" wrapText="1"/>
      <protection locked="0"/>
    </xf>
    <xf numFmtId="0" fontId="7" fillId="0" borderId="0" xfId="0" applyFont="1" applyBorder="1" applyAlignment="1">
      <alignment horizontal="center" vertical="center" wrapText="1"/>
      <protection locked="0"/>
    </xf>
    <xf numFmtId="0" fontId="3" fillId="2" borderId="1" xfId="0" applyFont="1" applyFill="1" applyBorder="1" applyAlignment="1">
      <alignment horizontal="center" vertical="center" textRotation="90" wrapText="1"/>
      <protection locked="0"/>
    </xf>
    <xf numFmtId="0" fontId="9" fillId="2" borderId="2" xfId="0" applyFont="1" applyFill="1" applyBorder="1" applyAlignment="1">
      <alignment horizontal="center" vertical="center" wrapText="1"/>
      <protection locked="0"/>
    </xf>
    <xf numFmtId="0" fontId="3" fillId="2" borderId="14" xfId="0" applyFont="1" applyFill="1" applyBorder="1" applyAlignment="1">
      <alignment horizontal="center" vertical="center" wrapText="1"/>
      <protection locked="0"/>
    </xf>
    <xf numFmtId="0" fontId="3" fillId="2" borderId="5" xfId="0" applyFont="1" applyFill="1" applyBorder="1" applyAlignment="1">
      <alignment horizontal="center" vertical="center" wrapText="1"/>
      <protection locked="0"/>
    </xf>
    <xf numFmtId="0" fontId="9" fillId="2" borderId="6" xfId="0" applyFont="1" applyFill="1" applyBorder="1" applyAlignment="1">
      <alignment horizontal="center" vertical="center" wrapText="1"/>
      <protection locked="0"/>
    </xf>
    <xf numFmtId="0" fontId="3" fillId="2" borderId="7" xfId="0" applyFont="1" applyFill="1" applyBorder="1" applyAlignment="1">
      <alignment horizontal="center" vertical="center" wrapText="1"/>
      <protection locked="0"/>
    </xf>
    <xf numFmtId="0" fontId="3" fillId="2" borderId="10" xfId="0" applyFont="1" applyFill="1" applyBorder="1" applyAlignment="1">
      <alignment horizontal="center" vertical="center" wrapText="1"/>
      <protection locked="0"/>
    </xf>
    <xf numFmtId="0" fontId="3" fillId="2" borderId="11" xfId="0" applyFont="1" applyFill="1" applyBorder="1" applyAlignment="1">
      <alignment horizontal="center" vertical="center" wrapText="1"/>
      <protection locked="0"/>
    </xf>
    <xf numFmtId="0" fontId="9" fillId="0" borderId="29" xfId="0" applyFont="1" applyBorder="1" applyAlignment="1">
      <alignment horizontal="center" vertical="top" wrapText="1"/>
      <protection locked="0"/>
    </xf>
    <xf numFmtId="0" fontId="9" fillId="0" borderId="30" xfId="0" applyFont="1" applyBorder="1" applyAlignment="1">
      <alignment horizontal="center" vertical="top" wrapText="1"/>
      <protection locked="0"/>
    </xf>
    <xf numFmtId="0" fontId="3" fillId="4" borderId="2" xfId="0" applyFont="1" applyFill="1" applyBorder="1" applyAlignment="1">
      <alignment horizontal="center" vertical="center" wrapText="1"/>
      <protection locked="0"/>
    </xf>
    <xf numFmtId="0" fontId="9" fillId="0" borderId="7" xfId="0" applyFont="1" applyBorder="1" applyAlignment="1">
      <alignment horizontal="center" vertical="top" wrapText="1"/>
      <protection locked="0"/>
    </xf>
    <xf numFmtId="0" fontId="9" fillId="0" borderId="31" xfId="0" applyFont="1" applyBorder="1" applyAlignment="1">
      <alignment horizontal="center" vertical="top" wrapText="1"/>
      <protection locked="0"/>
    </xf>
    <xf numFmtId="0" fontId="9" fillId="0" borderId="32" xfId="0" applyFont="1" applyBorder="1" applyAlignment="1">
      <alignment horizontal="center" vertical="top" wrapText="1"/>
      <protection locked="0"/>
    </xf>
    <xf numFmtId="0" fontId="9" fillId="0" borderId="11" xfId="0" applyFont="1" applyBorder="1" applyAlignment="1">
      <alignment horizontal="center" vertical="top" wrapText="1"/>
      <protection locked="0"/>
    </xf>
    <xf numFmtId="0" fontId="3" fillId="0" borderId="8" xfId="0" applyFont="1" applyBorder="1" applyAlignment="1">
      <alignment horizontal="center" vertical="center" wrapText="1"/>
      <protection locked="0"/>
    </xf>
    <xf numFmtId="0" fontId="3" fillId="0" borderId="9" xfId="0" applyFont="1" applyBorder="1" applyAlignment="1">
      <alignment horizontal="center" vertical="center" wrapText="1"/>
      <protection locked="0"/>
    </xf>
    <xf numFmtId="0" fontId="14" fillId="0" borderId="0" xfId="0" applyFont="1" applyAlignment="1">
      <alignment horizontal="center" vertical="center" wrapText="1"/>
      <protection locked="0"/>
    </xf>
  </cellXfs>
  <cellStyles count="3">
    <cellStyle name="Гиперссылка" xfId="1" builtinId="8" hidden="1"/>
    <cellStyle name="Обычный" xfId="0" builtinId="0"/>
    <cellStyle name="Открывавшаяся гиперссылка" xfId="2" builtinId="9" hidde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맑은 고딕"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맑은 고딕"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P178"/>
  <sheetViews>
    <sheetView showZeros="0" tabSelected="1" topLeftCell="A26" zoomScale="124" zoomScaleNormal="124" workbookViewId="0">
      <selection activeCell="I130" sqref="I130"/>
    </sheetView>
  </sheetViews>
  <sheetFormatPr defaultColWidth="8.77734375" defaultRowHeight="14.4" x14ac:dyDescent="0.3"/>
  <cols>
    <col min="1" max="1" width="3.6640625" style="5" customWidth="1"/>
    <col min="3" max="3" width="12.21875" style="5" customWidth="1"/>
    <col min="4" max="4" width="11.21875" style="5" customWidth="1"/>
    <col min="5" max="5" width="16.33203125" style="5" customWidth="1"/>
    <col min="6" max="6" width="10.44140625" style="5" customWidth="1"/>
    <col min="7" max="7" width="29.44140625" style="5" customWidth="1"/>
    <col min="8" max="8" width="7.5546875" style="5" customWidth="1"/>
    <col min="9" max="9" width="8.109375" customWidth="1"/>
    <col min="10" max="10" width="22" style="5" customWidth="1"/>
    <col min="11" max="11" width="11.109375" style="5" customWidth="1"/>
    <col min="12" max="12" width="8.33203125" style="5" customWidth="1"/>
    <col min="13" max="13" width="7.5546875" style="5" customWidth="1"/>
    <col min="14" max="14" width="6.88671875" style="5" customWidth="1"/>
    <col min="15" max="15" width="6.6640625" customWidth="1"/>
    <col min="16" max="16" width="6.44140625" style="5" customWidth="1"/>
    <col min="18" max="18" width="9.6640625" customWidth="1"/>
    <col min="19" max="19" width="29.5546875" style="5" customWidth="1"/>
    <col min="20" max="20" width="8.6640625" style="5" customWidth="1"/>
  </cols>
  <sheetData>
    <row r="1" spans="1:19" ht="20.399999999999999" customHeight="1" x14ac:dyDescent="0.3">
      <c r="A1" s="176" t="s">
        <v>407</v>
      </c>
      <c r="B1" s="176"/>
      <c r="C1" s="176"/>
      <c r="D1" s="176"/>
      <c r="E1" s="176"/>
      <c r="F1" s="176"/>
      <c r="G1" s="176"/>
      <c r="H1" s="176"/>
      <c r="I1" s="176"/>
      <c r="J1" s="176"/>
      <c r="K1" s="176"/>
      <c r="L1" s="176"/>
      <c r="M1" s="176"/>
      <c r="N1" s="176"/>
      <c r="O1" s="176"/>
      <c r="P1" s="176"/>
      <c r="Q1" s="176"/>
      <c r="R1" s="176"/>
      <c r="S1" s="176"/>
    </row>
    <row r="2" spans="1:19" ht="19.2" customHeight="1" x14ac:dyDescent="0.3">
      <c r="A2" s="176" t="s">
        <v>406</v>
      </c>
      <c r="B2" s="176"/>
      <c r="C2" s="176"/>
      <c r="D2" s="176"/>
      <c r="E2" s="176"/>
      <c r="F2" s="176"/>
      <c r="G2" s="176"/>
      <c r="H2" s="176"/>
      <c r="I2" s="176"/>
      <c r="J2" s="176"/>
      <c r="K2" s="176"/>
      <c r="L2" s="176"/>
      <c r="M2" s="176"/>
      <c r="N2" s="176"/>
      <c r="O2" s="176"/>
      <c r="P2" s="176"/>
      <c r="Q2" s="176"/>
      <c r="R2" s="176"/>
      <c r="S2" s="176"/>
    </row>
    <row r="3" spans="1:19" hidden="1" x14ac:dyDescent="0.3"/>
    <row r="4" spans="1:19" ht="18.600000000000001" customHeight="1" x14ac:dyDescent="0.3">
      <c r="A4" s="92" t="s">
        <v>0</v>
      </c>
      <c r="B4" s="92" t="s">
        <v>394</v>
      </c>
      <c r="C4" s="92"/>
      <c r="D4" s="160" t="s">
        <v>395</v>
      </c>
      <c r="E4" s="140" t="s">
        <v>396</v>
      </c>
      <c r="F4" s="140" t="s">
        <v>397</v>
      </c>
      <c r="G4" s="140" t="s">
        <v>398</v>
      </c>
      <c r="H4" s="163" t="s">
        <v>399</v>
      </c>
      <c r="I4" s="164"/>
      <c r="J4" s="140" t="s">
        <v>402</v>
      </c>
      <c r="K4" s="140" t="s">
        <v>403</v>
      </c>
      <c r="L4" s="92"/>
      <c r="M4" s="92"/>
      <c r="N4" s="92" t="s">
        <v>1</v>
      </c>
      <c r="O4" s="92"/>
      <c r="P4" s="92"/>
      <c r="Q4" s="92"/>
      <c r="R4" s="92"/>
      <c r="S4" s="92" t="s">
        <v>49</v>
      </c>
    </row>
    <row r="5" spans="1:19" ht="33" customHeight="1" x14ac:dyDescent="0.3">
      <c r="A5" s="92"/>
      <c r="B5" s="92"/>
      <c r="C5" s="92"/>
      <c r="D5" s="161"/>
      <c r="E5" s="92"/>
      <c r="F5" s="92"/>
      <c r="G5" s="92"/>
      <c r="H5" s="165"/>
      <c r="I5" s="166"/>
      <c r="J5" s="92"/>
      <c r="K5" s="92"/>
      <c r="L5" s="92"/>
      <c r="M5" s="92"/>
      <c r="N5" s="159" t="s">
        <v>2</v>
      </c>
      <c r="O5" s="159" t="s">
        <v>3</v>
      </c>
      <c r="P5" s="159" t="s">
        <v>4</v>
      </c>
      <c r="Q5" s="92" t="s">
        <v>5</v>
      </c>
      <c r="R5" s="92"/>
      <c r="S5" s="92"/>
    </row>
    <row r="6" spans="1:19" ht="59.25" customHeight="1" x14ac:dyDescent="0.3">
      <c r="A6" s="92"/>
      <c r="B6" s="92"/>
      <c r="C6" s="92"/>
      <c r="D6" s="162"/>
      <c r="E6" s="92"/>
      <c r="F6" s="92"/>
      <c r="G6" s="92"/>
      <c r="H6" s="71" t="s">
        <v>400</v>
      </c>
      <c r="I6" s="71" t="s">
        <v>401</v>
      </c>
      <c r="J6" s="92"/>
      <c r="K6" s="4" t="s">
        <v>6</v>
      </c>
      <c r="L6" s="4" t="s">
        <v>7</v>
      </c>
      <c r="M6" s="4" t="s">
        <v>37</v>
      </c>
      <c r="N6" s="159"/>
      <c r="O6" s="159"/>
      <c r="P6" s="159"/>
      <c r="Q6" s="3" t="s">
        <v>8</v>
      </c>
      <c r="R6" s="3" t="s">
        <v>9</v>
      </c>
      <c r="S6" s="92"/>
    </row>
    <row r="7" spans="1:19" ht="9.75" customHeight="1" x14ac:dyDescent="0.3">
      <c r="A7" s="4">
        <v>1</v>
      </c>
      <c r="B7" s="92">
        <v>2</v>
      </c>
      <c r="C7" s="92"/>
      <c r="D7" s="4"/>
      <c r="E7" s="4">
        <v>3</v>
      </c>
      <c r="F7" s="4">
        <v>4</v>
      </c>
      <c r="G7" s="4">
        <v>5</v>
      </c>
      <c r="H7" s="4">
        <v>6</v>
      </c>
      <c r="I7" s="4">
        <v>7</v>
      </c>
      <c r="J7" s="4">
        <v>8</v>
      </c>
      <c r="K7" s="4">
        <v>9</v>
      </c>
      <c r="L7" s="4">
        <v>10</v>
      </c>
      <c r="M7" s="4">
        <v>11</v>
      </c>
      <c r="N7" s="4">
        <v>12</v>
      </c>
      <c r="O7" s="4">
        <v>13</v>
      </c>
      <c r="P7" s="4">
        <v>14</v>
      </c>
      <c r="Q7" s="4">
        <v>15</v>
      </c>
      <c r="R7" s="4">
        <v>16</v>
      </c>
      <c r="S7" s="4">
        <v>17</v>
      </c>
    </row>
    <row r="8" spans="1:19" ht="9.75" customHeight="1" x14ac:dyDescent="0.3">
      <c r="A8" s="105" t="s">
        <v>65</v>
      </c>
      <c r="B8" s="105"/>
      <c r="C8" s="105"/>
      <c r="D8" s="105"/>
      <c r="E8" s="105"/>
      <c r="F8" s="105"/>
      <c r="G8" s="105"/>
      <c r="H8" s="105"/>
      <c r="I8" s="105"/>
      <c r="J8" s="105"/>
      <c r="K8" s="105"/>
      <c r="L8" s="105"/>
      <c r="M8" s="105"/>
      <c r="N8" s="105"/>
      <c r="O8" s="105"/>
      <c r="P8" s="105"/>
      <c r="Q8" s="105"/>
      <c r="R8" s="105"/>
      <c r="S8" s="105"/>
    </row>
    <row r="9" spans="1:19" ht="9.75" customHeight="1" x14ac:dyDescent="0.3">
      <c r="A9" s="94" t="s">
        <v>10</v>
      </c>
      <c r="B9" s="94"/>
      <c r="C9" s="94"/>
      <c r="D9" s="94"/>
      <c r="E9" s="94"/>
      <c r="F9" s="94"/>
      <c r="G9" s="94"/>
      <c r="H9" s="94"/>
      <c r="I9" s="94"/>
      <c r="J9" s="94"/>
      <c r="K9" s="94"/>
      <c r="L9" s="94"/>
      <c r="M9" s="94"/>
      <c r="N9" s="94"/>
      <c r="O9" s="94"/>
      <c r="P9" s="94"/>
      <c r="Q9" s="94"/>
      <c r="R9" s="94"/>
      <c r="S9" s="94"/>
    </row>
    <row r="10" spans="1:19" ht="132" customHeight="1" x14ac:dyDescent="0.3">
      <c r="A10" s="26">
        <v>1</v>
      </c>
      <c r="B10" s="108" t="s">
        <v>349</v>
      </c>
      <c r="C10" s="109"/>
      <c r="D10" s="27" t="s">
        <v>39</v>
      </c>
      <c r="E10" s="26" t="s">
        <v>350</v>
      </c>
      <c r="F10" s="26" t="s">
        <v>351</v>
      </c>
      <c r="G10" s="26" t="s">
        <v>352</v>
      </c>
      <c r="H10" s="27" t="s">
        <v>19</v>
      </c>
      <c r="I10" s="27" t="s">
        <v>60</v>
      </c>
      <c r="J10" s="27" t="s">
        <v>353</v>
      </c>
      <c r="K10" s="27" t="s">
        <v>354</v>
      </c>
      <c r="L10" s="27" t="s">
        <v>129</v>
      </c>
      <c r="M10" s="26">
        <v>73</v>
      </c>
      <c r="N10" s="26">
        <v>10000</v>
      </c>
      <c r="O10" s="26"/>
      <c r="P10" s="26">
        <v>1000</v>
      </c>
      <c r="Q10" s="26">
        <v>9000</v>
      </c>
      <c r="R10" s="27" t="s">
        <v>408</v>
      </c>
      <c r="S10" s="27" t="s">
        <v>430</v>
      </c>
    </row>
    <row r="11" spans="1:19" ht="9.75" customHeight="1" x14ac:dyDescent="0.3">
      <c r="A11" s="92" t="s">
        <v>11</v>
      </c>
      <c r="B11" s="92"/>
      <c r="C11" s="92"/>
      <c r="D11" s="8" t="s">
        <v>12</v>
      </c>
      <c r="E11" s="4" t="s">
        <v>12</v>
      </c>
      <c r="F11" s="4" t="s">
        <v>12</v>
      </c>
      <c r="G11" s="4" t="s">
        <v>12</v>
      </c>
      <c r="H11" s="4" t="s">
        <v>12</v>
      </c>
      <c r="I11" s="4" t="s">
        <v>12</v>
      </c>
      <c r="J11" s="4" t="s">
        <v>12</v>
      </c>
      <c r="K11" s="4" t="s">
        <v>12</v>
      </c>
      <c r="L11" s="4" t="s">
        <v>12</v>
      </c>
      <c r="M11" s="4" t="s">
        <v>12</v>
      </c>
      <c r="N11" s="4">
        <f>SUM(N10)</f>
        <v>10000</v>
      </c>
      <c r="O11" s="4">
        <f t="shared" ref="O11:Q11" si="0">SUM(O10)</f>
        <v>0</v>
      </c>
      <c r="P11" s="4">
        <f t="shared" si="0"/>
        <v>1000</v>
      </c>
      <c r="Q11" s="4">
        <f t="shared" si="0"/>
        <v>9000</v>
      </c>
      <c r="R11" s="4" t="s">
        <v>12</v>
      </c>
      <c r="S11" s="4" t="s">
        <v>12</v>
      </c>
    </row>
    <row r="12" spans="1:19" ht="9.75" customHeight="1" x14ac:dyDescent="0.3">
      <c r="A12" s="94" t="s">
        <v>13</v>
      </c>
      <c r="B12" s="94"/>
      <c r="C12" s="94"/>
      <c r="D12" s="94"/>
      <c r="E12" s="94"/>
      <c r="F12" s="94"/>
      <c r="G12" s="94"/>
      <c r="H12" s="94"/>
      <c r="I12" s="94"/>
      <c r="J12" s="94"/>
      <c r="K12" s="94"/>
      <c r="L12" s="94"/>
      <c r="M12" s="94"/>
      <c r="N12" s="94"/>
      <c r="O12" s="94"/>
      <c r="P12" s="94"/>
      <c r="Q12" s="94"/>
      <c r="R12" s="94"/>
      <c r="S12" s="94"/>
    </row>
    <row r="13" spans="1:19" ht="75" customHeight="1" x14ac:dyDescent="0.3">
      <c r="A13" s="26">
        <v>1</v>
      </c>
      <c r="B13" s="112" t="s">
        <v>320</v>
      </c>
      <c r="C13" s="113"/>
      <c r="D13" s="28" t="s">
        <v>39</v>
      </c>
      <c r="E13" s="27" t="s">
        <v>39</v>
      </c>
      <c r="F13" s="26" t="s">
        <v>149</v>
      </c>
      <c r="G13" s="27" t="s">
        <v>355</v>
      </c>
      <c r="H13" s="27" t="s">
        <v>274</v>
      </c>
      <c r="I13" s="27" t="s">
        <v>211</v>
      </c>
      <c r="J13" s="26" t="s">
        <v>318</v>
      </c>
      <c r="K13" s="27" t="s">
        <v>319</v>
      </c>
      <c r="L13" s="27" t="s">
        <v>198</v>
      </c>
      <c r="M13" s="26">
        <v>10</v>
      </c>
      <c r="N13" s="26">
        <v>3000</v>
      </c>
      <c r="O13" s="26"/>
      <c r="P13" s="26"/>
      <c r="Q13" s="26">
        <v>3000</v>
      </c>
      <c r="R13" s="27" t="s">
        <v>409</v>
      </c>
      <c r="S13" s="27" t="s">
        <v>48</v>
      </c>
    </row>
    <row r="14" spans="1:19" ht="9.75" customHeight="1" x14ac:dyDescent="0.3">
      <c r="A14" s="92" t="s">
        <v>11</v>
      </c>
      <c r="B14" s="92"/>
      <c r="C14" s="92"/>
      <c r="D14" s="8" t="s">
        <v>12</v>
      </c>
      <c r="E14" s="4" t="s">
        <v>12</v>
      </c>
      <c r="F14" s="4" t="s">
        <v>12</v>
      </c>
      <c r="G14" s="4" t="s">
        <v>12</v>
      </c>
      <c r="H14" s="4" t="s">
        <v>12</v>
      </c>
      <c r="I14" s="4" t="s">
        <v>12</v>
      </c>
      <c r="J14" s="4" t="s">
        <v>12</v>
      </c>
      <c r="K14" s="4" t="s">
        <v>12</v>
      </c>
      <c r="L14" s="4" t="s">
        <v>12</v>
      </c>
      <c r="M14" s="4" t="s">
        <v>12</v>
      </c>
      <c r="N14" s="4">
        <f>SUM(N13)</f>
        <v>3000</v>
      </c>
      <c r="O14" s="4">
        <f t="shared" ref="O14:Q14" si="1">SUM(O13)</f>
        <v>0</v>
      </c>
      <c r="P14" s="4">
        <f t="shared" si="1"/>
        <v>0</v>
      </c>
      <c r="Q14" s="4">
        <f t="shared" si="1"/>
        <v>3000</v>
      </c>
      <c r="R14" s="4" t="s">
        <v>12</v>
      </c>
      <c r="S14" s="4" t="s">
        <v>12</v>
      </c>
    </row>
    <row r="15" spans="1:19" ht="9.75" customHeight="1" x14ac:dyDescent="0.3">
      <c r="A15" s="94" t="s">
        <v>14</v>
      </c>
      <c r="B15" s="94"/>
      <c r="C15" s="94"/>
      <c r="D15" s="94"/>
      <c r="E15" s="94"/>
      <c r="F15" s="94"/>
      <c r="G15" s="94"/>
      <c r="H15" s="94"/>
      <c r="I15" s="94"/>
      <c r="J15" s="94"/>
      <c r="K15" s="94"/>
      <c r="L15" s="94"/>
      <c r="M15" s="94"/>
      <c r="N15" s="94"/>
      <c r="O15" s="94"/>
      <c r="P15" s="94"/>
      <c r="Q15" s="94"/>
      <c r="R15" s="94"/>
      <c r="S15" s="94"/>
    </row>
    <row r="16" spans="1:19" ht="9.75" customHeight="1" x14ac:dyDescent="0.3">
      <c r="A16" s="4">
        <v>1</v>
      </c>
      <c r="B16" s="92"/>
      <c r="C16" s="92"/>
      <c r="D16" s="4"/>
      <c r="E16" s="4"/>
      <c r="F16" s="4"/>
      <c r="G16" s="4"/>
      <c r="H16" s="4"/>
      <c r="I16" s="4"/>
      <c r="J16" s="4"/>
      <c r="K16" s="4"/>
      <c r="L16" s="4"/>
      <c r="M16" s="4"/>
      <c r="N16" s="4"/>
      <c r="O16" s="4"/>
      <c r="P16" s="4"/>
      <c r="Q16" s="4"/>
      <c r="R16" s="4"/>
      <c r="S16" s="4"/>
    </row>
    <row r="17" spans="1:94" ht="9.75" customHeight="1" x14ac:dyDescent="0.3">
      <c r="A17" s="92" t="s">
        <v>11</v>
      </c>
      <c r="B17" s="92"/>
      <c r="C17" s="92"/>
      <c r="D17" s="4"/>
      <c r="E17" s="4" t="s">
        <v>12</v>
      </c>
      <c r="F17" s="4" t="s">
        <v>12</v>
      </c>
      <c r="G17" s="4" t="s">
        <v>12</v>
      </c>
      <c r="H17" s="4" t="s">
        <v>12</v>
      </c>
      <c r="I17" s="4" t="s">
        <v>12</v>
      </c>
      <c r="J17" s="4" t="s">
        <v>12</v>
      </c>
      <c r="K17" s="4" t="s">
        <v>12</v>
      </c>
      <c r="L17" s="4" t="s">
        <v>12</v>
      </c>
      <c r="M17" s="4" t="s">
        <v>12</v>
      </c>
      <c r="N17" s="4"/>
      <c r="O17" s="4"/>
      <c r="P17" s="4"/>
      <c r="Q17" s="4"/>
      <c r="R17" s="4" t="s">
        <v>12</v>
      </c>
      <c r="S17" s="4" t="s">
        <v>12</v>
      </c>
    </row>
    <row r="18" spans="1:94" ht="9.75" customHeight="1" x14ac:dyDescent="0.3">
      <c r="A18" s="149" t="s">
        <v>64</v>
      </c>
      <c r="B18" s="149"/>
      <c r="C18" s="149"/>
      <c r="D18" s="149"/>
      <c r="E18" s="149"/>
      <c r="F18" s="149"/>
      <c r="G18" s="149"/>
      <c r="H18" s="149"/>
      <c r="I18" s="149"/>
      <c r="J18" s="149"/>
      <c r="K18" s="149"/>
      <c r="L18" s="149"/>
      <c r="M18" s="149"/>
      <c r="N18" s="149"/>
      <c r="O18" s="149"/>
      <c r="P18" s="149"/>
      <c r="Q18" s="149"/>
      <c r="R18" s="149"/>
      <c r="S18" s="149"/>
    </row>
    <row r="19" spans="1:94" ht="9.75" customHeight="1" x14ac:dyDescent="0.3">
      <c r="A19" s="157" t="s">
        <v>15</v>
      </c>
      <c r="B19" s="157"/>
      <c r="C19" s="157"/>
      <c r="D19" s="157"/>
      <c r="E19" s="157"/>
      <c r="F19" s="157"/>
      <c r="G19" s="157"/>
      <c r="H19" s="157"/>
      <c r="I19" s="157"/>
      <c r="J19" s="157"/>
      <c r="K19" s="157"/>
      <c r="L19" s="157"/>
      <c r="M19" s="157"/>
      <c r="N19" s="157"/>
      <c r="O19" s="157"/>
      <c r="P19" s="157"/>
      <c r="Q19" s="157"/>
      <c r="R19" s="157"/>
      <c r="S19" s="157"/>
    </row>
    <row r="20" spans="1:94" s="5" customFormat="1" ht="83.4" customHeight="1" x14ac:dyDescent="0.3">
      <c r="A20" s="23">
        <v>1</v>
      </c>
      <c r="B20" s="152" t="s">
        <v>440</v>
      </c>
      <c r="C20" s="152"/>
      <c r="D20" s="29" t="s">
        <v>39</v>
      </c>
      <c r="E20" s="23" t="s">
        <v>39</v>
      </c>
      <c r="F20" s="29" t="s">
        <v>340</v>
      </c>
      <c r="G20" s="29" t="s">
        <v>341</v>
      </c>
      <c r="H20" s="29" t="s">
        <v>19</v>
      </c>
      <c r="I20" s="29" t="s">
        <v>59</v>
      </c>
      <c r="J20" s="30" t="s">
        <v>342</v>
      </c>
      <c r="K20" s="30" t="s">
        <v>124</v>
      </c>
      <c r="L20" s="30" t="s">
        <v>87</v>
      </c>
      <c r="M20" s="30">
        <v>27</v>
      </c>
      <c r="N20" s="30">
        <v>27000</v>
      </c>
      <c r="O20" s="31"/>
      <c r="P20" s="29">
        <v>2700</v>
      </c>
      <c r="Q20" s="29">
        <v>24300</v>
      </c>
      <c r="R20" s="29" t="s">
        <v>408</v>
      </c>
      <c r="S20" s="29" t="s">
        <v>356</v>
      </c>
      <c r="T20" s="18"/>
      <c r="U20" s="158"/>
      <c r="V20" s="158"/>
      <c r="W20" s="18"/>
      <c r="X20" s="18"/>
      <c r="Y20" s="18"/>
      <c r="Z20" s="18"/>
      <c r="AA20" s="18"/>
      <c r="AB20" s="18"/>
      <c r="AC20" s="18"/>
      <c r="AD20" s="18"/>
      <c r="AE20" s="19"/>
      <c r="AF20" s="19"/>
      <c r="AG20" s="19"/>
      <c r="AH20" s="19"/>
      <c r="AI20" s="19"/>
      <c r="AJ20" s="19"/>
      <c r="AK20" s="19"/>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c r="BR20" s="24"/>
      <c r="BS20" s="24"/>
      <c r="BT20" s="24"/>
      <c r="BU20" s="24"/>
      <c r="BV20" s="24"/>
      <c r="BW20" s="24"/>
      <c r="BX20" s="24"/>
      <c r="BY20" s="24"/>
      <c r="BZ20" s="24"/>
      <c r="CA20" s="24"/>
      <c r="CB20" s="24"/>
      <c r="CC20" s="24"/>
      <c r="CD20" s="24"/>
      <c r="CE20" s="24"/>
      <c r="CF20" s="24"/>
      <c r="CG20" s="24"/>
      <c r="CH20" s="24"/>
      <c r="CI20" s="24"/>
      <c r="CJ20" s="24"/>
      <c r="CK20" s="24"/>
      <c r="CL20" s="24"/>
      <c r="CM20" s="24"/>
      <c r="CN20" s="24"/>
      <c r="CO20" s="24"/>
    </row>
    <row r="21" spans="1:94" s="5" customFormat="1" ht="83.4" customHeight="1" x14ac:dyDescent="0.3">
      <c r="A21" s="23">
        <v>2</v>
      </c>
      <c r="B21" s="152" t="s">
        <v>344</v>
      </c>
      <c r="C21" s="152"/>
      <c r="D21" s="29" t="s">
        <v>39</v>
      </c>
      <c r="E21" s="23" t="s">
        <v>39</v>
      </c>
      <c r="F21" s="29" t="s">
        <v>340</v>
      </c>
      <c r="G21" s="29" t="s">
        <v>380</v>
      </c>
      <c r="H21" s="29" t="s">
        <v>101</v>
      </c>
      <c r="I21" s="29" t="s">
        <v>110</v>
      </c>
      <c r="J21" s="29" t="s">
        <v>127</v>
      </c>
      <c r="K21" s="29" t="s">
        <v>128</v>
      </c>
      <c r="L21" s="29" t="s">
        <v>129</v>
      </c>
      <c r="M21" s="29">
        <v>100</v>
      </c>
      <c r="N21" s="29">
        <v>5000</v>
      </c>
      <c r="O21" s="29">
        <v>4500</v>
      </c>
      <c r="P21" s="29">
        <v>500</v>
      </c>
      <c r="Q21" s="29"/>
      <c r="R21" s="29"/>
      <c r="S21" s="29" t="s">
        <v>356</v>
      </c>
      <c r="T21" s="18"/>
      <c r="U21" s="18"/>
      <c r="V21" s="18"/>
      <c r="W21" s="18"/>
      <c r="X21" s="18"/>
      <c r="Y21" s="18"/>
      <c r="Z21" s="18"/>
      <c r="AA21" s="18"/>
      <c r="AB21" s="18"/>
      <c r="AC21" s="18"/>
      <c r="AD21" s="18"/>
      <c r="AE21" s="19"/>
      <c r="AF21" s="19"/>
      <c r="AG21" s="19"/>
      <c r="AH21" s="19"/>
      <c r="AI21" s="19"/>
      <c r="AJ21" s="19"/>
      <c r="AK21" s="19"/>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c r="BY21" s="24"/>
      <c r="BZ21" s="24"/>
      <c r="CA21" s="24"/>
      <c r="CB21" s="24"/>
      <c r="CC21" s="24"/>
      <c r="CD21" s="24"/>
      <c r="CE21" s="24"/>
      <c r="CF21" s="24"/>
      <c r="CG21" s="24"/>
      <c r="CH21" s="24"/>
      <c r="CI21" s="24"/>
      <c r="CJ21" s="24"/>
      <c r="CK21" s="24"/>
      <c r="CL21" s="24"/>
      <c r="CM21" s="24"/>
      <c r="CN21" s="24"/>
      <c r="CO21" s="24"/>
    </row>
    <row r="22" spans="1:94" s="5" customFormat="1" ht="64.2" customHeight="1" x14ac:dyDescent="0.3">
      <c r="A22" s="23">
        <v>3</v>
      </c>
      <c r="B22" s="72" t="s">
        <v>441</v>
      </c>
      <c r="C22" s="73"/>
      <c r="D22" s="29" t="s">
        <v>39</v>
      </c>
      <c r="E22" s="23" t="s">
        <v>39</v>
      </c>
      <c r="F22" s="29" t="s">
        <v>340</v>
      </c>
      <c r="G22" s="29" t="s">
        <v>442</v>
      </c>
      <c r="H22" s="29" t="s">
        <v>101</v>
      </c>
      <c r="I22" s="29" t="s">
        <v>110</v>
      </c>
      <c r="J22" s="29" t="s">
        <v>444</v>
      </c>
      <c r="K22" s="29" t="s">
        <v>443</v>
      </c>
      <c r="L22" s="29" t="s">
        <v>129</v>
      </c>
      <c r="M22" s="29">
        <v>100</v>
      </c>
      <c r="N22" s="29">
        <v>1000</v>
      </c>
      <c r="O22" s="29">
        <v>900</v>
      </c>
      <c r="P22" s="29">
        <v>100</v>
      </c>
      <c r="Q22" s="29"/>
      <c r="R22" s="29"/>
      <c r="S22" s="29" t="s">
        <v>356</v>
      </c>
      <c r="T22" s="18"/>
      <c r="U22" s="18"/>
      <c r="V22" s="18"/>
      <c r="W22" s="18"/>
      <c r="X22" s="18"/>
      <c r="Y22" s="18"/>
      <c r="Z22" s="18"/>
      <c r="AA22" s="18"/>
      <c r="AB22" s="18"/>
      <c r="AC22" s="18"/>
      <c r="AD22" s="18"/>
      <c r="AE22" s="19"/>
      <c r="AF22" s="19"/>
      <c r="AG22" s="19"/>
      <c r="AH22" s="19"/>
      <c r="AI22" s="19"/>
      <c r="AJ22" s="19"/>
      <c r="AK22" s="19"/>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c r="BM22" s="24"/>
      <c r="BN22" s="24"/>
      <c r="BO22" s="24"/>
      <c r="BP22" s="24"/>
      <c r="BQ22" s="24"/>
      <c r="BR22" s="24"/>
      <c r="BS22" s="24"/>
      <c r="BT22" s="24"/>
      <c r="BU22" s="24"/>
      <c r="BV22" s="24"/>
      <c r="BW22" s="24"/>
      <c r="BX22" s="24"/>
      <c r="BY22" s="24"/>
      <c r="BZ22" s="24"/>
      <c r="CA22" s="24"/>
      <c r="CB22" s="24"/>
      <c r="CC22" s="24"/>
      <c r="CD22" s="24"/>
      <c r="CE22" s="24"/>
      <c r="CF22" s="24"/>
      <c r="CG22" s="24"/>
      <c r="CH22" s="24"/>
      <c r="CI22" s="24"/>
      <c r="CJ22" s="24"/>
      <c r="CK22" s="24"/>
      <c r="CL22" s="24"/>
      <c r="CM22" s="24"/>
      <c r="CN22" s="24"/>
      <c r="CO22" s="24"/>
    </row>
    <row r="23" spans="1:94" ht="9.75" customHeight="1" x14ac:dyDescent="0.3">
      <c r="A23" s="95" t="s">
        <v>11</v>
      </c>
      <c r="B23" s="95"/>
      <c r="C23" s="95"/>
      <c r="D23" s="15" t="s">
        <v>12</v>
      </c>
      <c r="E23" s="12" t="s">
        <v>12</v>
      </c>
      <c r="F23" s="12" t="s">
        <v>12</v>
      </c>
      <c r="G23" s="12" t="s">
        <v>12</v>
      </c>
      <c r="H23" s="12" t="s">
        <v>12</v>
      </c>
      <c r="I23" s="12" t="s">
        <v>12</v>
      </c>
      <c r="J23" s="12" t="s">
        <v>12</v>
      </c>
      <c r="K23" s="12" t="s">
        <v>12</v>
      </c>
      <c r="L23" s="12" t="s">
        <v>12</v>
      </c>
      <c r="M23" s="12" t="s">
        <v>12</v>
      </c>
      <c r="N23" s="12">
        <f>SUM(N20:N21)</f>
        <v>32000</v>
      </c>
      <c r="O23" s="12">
        <f t="shared" ref="O23:Q23" si="2">SUM(O20:O21)</f>
        <v>4500</v>
      </c>
      <c r="P23" s="12">
        <f t="shared" si="2"/>
        <v>3200</v>
      </c>
      <c r="Q23" s="12">
        <f t="shared" si="2"/>
        <v>24300</v>
      </c>
      <c r="R23" s="12" t="s">
        <v>12</v>
      </c>
      <c r="S23" s="12" t="s">
        <v>12</v>
      </c>
      <c r="T23" s="24"/>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c r="AY23" s="25"/>
      <c r="AZ23" s="25"/>
      <c r="BA23" s="25"/>
      <c r="BB23" s="25"/>
      <c r="BC23" s="25"/>
      <c r="BD23" s="25"/>
      <c r="BE23" s="25"/>
      <c r="BF23" s="25"/>
      <c r="BG23" s="25"/>
      <c r="BH23" s="25"/>
      <c r="BI23" s="25"/>
      <c r="BJ23" s="25"/>
      <c r="BK23" s="25"/>
      <c r="BL23" s="25"/>
      <c r="BM23" s="25"/>
      <c r="BN23" s="25"/>
      <c r="BO23" s="25"/>
      <c r="BP23" s="25"/>
      <c r="BQ23" s="25"/>
      <c r="BR23" s="25"/>
      <c r="BS23" s="25"/>
      <c r="BT23" s="25"/>
      <c r="BU23" s="25"/>
      <c r="BV23" s="25"/>
      <c r="BW23" s="25"/>
      <c r="BX23" s="25"/>
      <c r="BY23" s="25"/>
      <c r="BZ23" s="25"/>
      <c r="CA23" s="25"/>
      <c r="CB23" s="25"/>
      <c r="CC23" s="25"/>
      <c r="CD23" s="25"/>
      <c r="CE23" s="25"/>
      <c r="CF23" s="25"/>
      <c r="CG23" s="25"/>
      <c r="CH23" s="25"/>
      <c r="CI23" s="25"/>
      <c r="CJ23" s="25"/>
      <c r="CK23" s="25"/>
      <c r="CL23" s="25"/>
      <c r="CM23" s="25"/>
      <c r="CN23" s="25"/>
      <c r="CO23" s="25"/>
    </row>
    <row r="24" spans="1:94" ht="9.75" customHeight="1" x14ac:dyDescent="0.3">
      <c r="A24" s="157" t="s">
        <v>16</v>
      </c>
      <c r="B24" s="157"/>
      <c r="C24" s="157"/>
      <c r="D24" s="157"/>
      <c r="E24" s="157"/>
      <c r="F24" s="157"/>
      <c r="G24" s="157"/>
      <c r="H24" s="157"/>
      <c r="I24" s="157"/>
      <c r="J24" s="157"/>
      <c r="K24" s="157"/>
      <c r="L24" s="157"/>
      <c r="M24" s="157"/>
      <c r="N24" s="157"/>
      <c r="O24" s="157"/>
      <c r="P24" s="157"/>
      <c r="Q24" s="157"/>
      <c r="R24" s="157"/>
      <c r="S24" s="157"/>
      <c r="T24" s="24"/>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5"/>
      <c r="BW24" s="25"/>
      <c r="BX24" s="25"/>
      <c r="BY24" s="25"/>
      <c r="BZ24" s="25"/>
      <c r="CA24" s="25"/>
      <c r="CB24" s="25"/>
      <c r="CC24" s="25"/>
      <c r="CD24" s="25"/>
      <c r="CE24" s="25"/>
      <c r="CF24" s="25"/>
      <c r="CG24" s="25"/>
      <c r="CH24" s="25"/>
      <c r="CI24" s="25"/>
      <c r="CJ24" s="25"/>
      <c r="CK24" s="25"/>
      <c r="CL24" s="25"/>
      <c r="CM24" s="25"/>
      <c r="CN24" s="25"/>
      <c r="CO24" s="25"/>
    </row>
    <row r="25" spans="1:94" s="9" customFormat="1" ht="23.4" customHeight="1" x14ac:dyDescent="0.3">
      <c r="A25" s="153">
        <v>1</v>
      </c>
      <c r="B25" s="153" t="s">
        <v>98</v>
      </c>
      <c r="C25" s="153"/>
      <c r="D25" s="132" t="s">
        <v>39</v>
      </c>
      <c r="E25" s="152" t="s">
        <v>39</v>
      </c>
      <c r="F25" s="152" t="s">
        <v>100</v>
      </c>
      <c r="G25" s="152" t="s">
        <v>99</v>
      </c>
      <c r="H25" s="152" t="s">
        <v>19</v>
      </c>
      <c r="I25" s="152" t="s">
        <v>60</v>
      </c>
      <c r="J25" s="152" t="s">
        <v>102</v>
      </c>
      <c r="K25" s="29" t="s">
        <v>103</v>
      </c>
      <c r="L25" s="29" t="s">
        <v>87</v>
      </c>
      <c r="M25" s="23">
        <v>2190</v>
      </c>
      <c r="N25" s="153">
        <v>5019</v>
      </c>
      <c r="O25" s="153">
        <v>2258.5</v>
      </c>
      <c r="P25" s="153">
        <v>501.9</v>
      </c>
      <c r="Q25" s="153">
        <v>2258.6</v>
      </c>
      <c r="R25" s="152" t="s">
        <v>132</v>
      </c>
      <c r="S25" s="152" t="s">
        <v>138</v>
      </c>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1"/>
      <c r="CK25" s="21"/>
      <c r="CL25" s="21"/>
      <c r="CM25" s="21"/>
      <c r="CN25" s="21"/>
      <c r="CO25" s="21"/>
      <c r="CP25" s="13"/>
    </row>
    <row r="26" spans="1:94" s="11" customFormat="1" ht="22.2" customHeight="1" x14ac:dyDescent="0.3">
      <c r="A26" s="153"/>
      <c r="B26" s="153"/>
      <c r="C26" s="153"/>
      <c r="D26" s="156"/>
      <c r="E26" s="153"/>
      <c r="F26" s="152"/>
      <c r="G26" s="152"/>
      <c r="H26" s="152"/>
      <c r="I26" s="152"/>
      <c r="J26" s="152"/>
      <c r="K26" s="29" t="s">
        <v>104</v>
      </c>
      <c r="L26" s="29" t="s">
        <v>87</v>
      </c>
      <c r="M26" s="23">
        <v>190</v>
      </c>
      <c r="N26" s="153"/>
      <c r="O26" s="153"/>
      <c r="P26" s="153"/>
      <c r="Q26" s="153"/>
      <c r="R26" s="153"/>
      <c r="S26" s="153"/>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c r="CH26" s="21"/>
      <c r="CI26" s="21"/>
      <c r="CJ26" s="21"/>
      <c r="CK26" s="21"/>
      <c r="CL26" s="21"/>
      <c r="CM26" s="21"/>
      <c r="CN26" s="21"/>
      <c r="CO26" s="21"/>
    </row>
    <row r="27" spans="1:94" s="11" customFormat="1" ht="42.6" customHeight="1" x14ac:dyDescent="0.3">
      <c r="A27" s="153"/>
      <c r="B27" s="153"/>
      <c r="C27" s="153"/>
      <c r="D27" s="156"/>
      <c r="E27" s="153"/>
      <c r="F27" s="152"/>
      <c r="G27" s="152"/>
      <c r="H27" s="152"/>
      <c r="I27" s="152"/>
      <c r="J27" s="152"/>
      <c r="K27" s="29" t="s">
        <v>105</v>
      </c>
      <c r="L27" s="29" t="s">
        <v>87</v>
      </c>
      <c r="M27" s="23">
        <v>58</v>
      </c>
      <c r="N27" s="153"/>
      <c r="O27" s="153"/>
      <c r="P27" s="153"/>
      <c r="Q27" s="153"/>
      <c r="R27" s="153"/>
      <c r="S27" s="153"/>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c r="CH27" s="21"/>
      <c r="CI27" s="21"/>
      <c r="CJ27" s="21"/>
      <c r="CK27" s="21"/>
      <c r="CL27" s="21"/>
      <c r="CM27" s="21"/>
      <c r="CN27" s="21"/>
      <c r="CO27" s="21"/>
    </row>
    <row r="28" spans="1:94" ht="88.8" customHeight="1" x14ac:dyDescent="0.3">
      <c r="A28" s="153"/>
      <c r="B28" s="153"/>
      <c r="C28" s="153"/>
      <c r="D28" s="131"/>
      <c r="E28" s="153"/>
      <c r="F28" s="152"/>
      <c r="G28" s="152"/>
      <c r="H28" s="152"/>
      <c r="I28" s="152"/>
      <c r="J28" s="152"/>
      <c r="K28" s="32" t="s">
        <v>106</v>
      </c>
      <c r="L28" s="32" t="s">
        <v>87</v>
      </c>
      <c r="M28" s="22">
        <v>30</v>
      </c>
      <c r="N28" s="153"/>
      <c r="O28" s="153"/>
      <c r="P28" s="153"/>
      <c r="Q28" s="153"/>
      <c r="R28" s="153"/>
      <c r="S28" s="153"/>
    </row>
    <row r="29" spans="1:94" ht="123.6" customHeight="1" x14ac:dyDescent="0.3">
      <c r="A29" s="33">
        <v>2</v>
      </c>
      <c r="B29" s="74" t="s">
        <v>107</v>
      </c>
      <c r="C29" s="124"/>
      <c r="D29" s="29" t="s">
        <v>39</v>
      </c>
      <c r="E29" s="34" t="s">
        <v>39</v>
      </c>
      <c r="F29" s="35" t="s">
        <v>109</v>
      </c>
      <c r="G29" s="34" t="s">
        <v>108</v>
      </c>
      <c r="H29" s="36" t="s">
        <v>158</v>
      </c>
      <c r="I29" s="36" t="s">
        <v>110</v>
      </c>
      <c r="J29" s="37" t="s">
        <v>111</v>
      </c>
      <c r="K29" s="37" t="s">
        <v>112</v>
      </c>
      <c r="L29" s="37" t="s">
        <v>87</v>
      </c>
      <c r="M29" s="37">
        <v>20</v>
      </c>
      <c r="N29" s="33">
        <v>40000</v>
      </c>
      <c r="O29" s="33">
        <v>20000</v>
      </c>
      <c r="P29" s="33"/>
      <c r="Q29" s="33">
        <v>20000</v>
      </c>
      <c r="R29" s="33" t="s">
        <v>410</v>
      </c>
      <c r="S29" s="33" t="s">
        <v>138</v>
      </c>
    </row>
    <row r="30" spans="1:94" ht="136.19999999999999" customHeight="1" x14ac:dyDescent="0.3">
      <c r="A30" s="23">
        <v>3</v>
      </c>
      <c r="B30" s="106" t="s">
        <v>130</v>
      </c>
      <c r="C30" s="125"/>
      <c r="D30" s="29" t="s">
        <v>39</v>
      </c>
      <c r="E30" s="23" t="s">
        <v>39</v>
      </c>
      <c r="F30" s="29" t="s">
        <v>113</v>
      </c>
      <c r="G30" s="29" t="s">
        <v>117</v>
      </c>
      <c r="H30" s="38" t="s">
        <v>158</v>
      </c>
      <c r="I30" s="38" t="s">
        <v>110</v>
      </c>
      <c r="J30" s="29" t="s">
        <v>116</v>
      </c>
      <c r="K30" s="29" t="s">
        <v>114</v>
      </c>
      <c r="L30" s="29" t="s">
        <v>115</v>
      </c>
      <c r="M30" s="29">
        <v>100</v>
      </c>
      <c r="N30" s="29">
        <v>2106</v>
      </c>
      <c r="O30" s="29">
        <v>1895.4</v>
      </c>
      <c r="P30" s="29">
        <v>210.6</v>
      </c>
      <c r="Q30" s="29"/>
      <c r="R30" s="17"/>
      <c r="S30" s="33" t="s">
        <v>138</v>
      </c>
    </row>
    <row r="31" spans="1:94" ht="177" customHeight="1" x14ac:dyDescent="0.3">
      <c r="A31" s="23">
        <v>4</v>
      </c>
      <c r="B31" s="106" t="s">
        <v>118</v>
      </c>
      <c r="C31" s="125"/>
      <c r="D31" s="29" t="s">
        <v>39</v>
      </c>
      <c r="E31" s="39" t="s">
        <v>39</v>
      </c>
      <c r="F31" s="40" t="s">
        <v>322</v>
      </c>
      <c r="G31" s="40" t="s">
        <v>321</v>
      </c>
      <c r="H31" s="29" t="s">
        <v>158</v>
      </c>
      <c r="I31" s="29" t="s">
        <v>110</v>
      </c>
      <c r="J31" s="40" t="s">
        <v>119</v>
      </c>
      <c r="K31" s="40" t="s">
        <v>114</v>
      </c>
      <c r="L31" s="40" t="s">
        <v>115</v>
      </c>
      <c r="M31" s="40" t="s">
        <v>120</v>
      </c>
      <c r="N31" s="40">
        <v>5174</v>
      </c>
      <c r="O31" s="40"/>
      <c r="P31" s="40">
        <v>517.4</v>
      </c>
      <c r="Q31" s="40">
        <v>4656.6000000000004</v>
      </c>
      <c r="R31" s="40" t="s">
        <v>132</v>
      </c>
      <c r="S31" s="41" t="s">
        <v>138</v>
      </c>
    </row>
    <row r="32" spans="1:94" ht="102" customHeight="1" x14ac:dyDescent="0.3">
      <c r="A32" s="42">
        <v>5</v>
      </c>
      <c r="B32" s="126" t="s">
        <v>121</v>
      </c>
      <c r="C32" s="126"/>
      <c r="D32" s="43" t="s">
        <v>39</v>
      </c>
      <c r="E32" s="39" t="s">
        <v>39</v>
      </c>
      <c r="F32" s="40" t="s">
        <v>122</v>
      </c>
      <c r="G32" s="40" t="s">
        <v>343</v>
      </c>
      <c r="H32" s="40" t="s">
        <v>59</v>
      </c>
      <c r="I32" s="40" t="s">
        <v>110</v>
      </c>
      <c r="J32" s="44" t="s">
        <v>123</v>
      </c>
      <c r="K32" s="44" t="s">
        <v>124</v>
      </c>
      <c r="L32" s="44" t="s">
        <v>87</v>
      </c>
      <c r="M32" s="44">
        <v>33</v>
      </c>
      <c r="N32" s="44">
        <v>33000</v>
      </c>
      <c r="O32" s="45"/>
      <c r="P32" s="40">
        <v>3300</v>
      </c>
      <c r="Q32" s="40">
        <v>29700</v>
      </c>
      <c r="R32" s="40" t="s">
        <v>408</v>
      </c>
      <c r="S32" s="39" t="s">
        <v>138</v>
      </c>
    </row>
    <row r="33" spans="1:19" ht="111" customHeight="1" x14ac:dyDescent="0.3">
      <c r="A33" s="22">
        <v>6</v>
      </c>
      <c r="B33" s="127" t="s">
        <v>125</v>
      </c>
      <c r="C33" s="127"/>
      <c r="D33" s="32" t="s">
        <v>39</v>
      </c>
      <c r="E33" s="23" t="s">
        <v>39</v>
      </c>
      <c r="F33" s="29" t="s">
        <v>122</v>
      </c>
      <c r="G33" s="29" t="s">
        <v>126</v>
      </c>
      <c r="H33" s="29" t="s">
        <v>59</v>
      </c>
      <c r="I33" s="29" t="s">
        <v>110</v>
      </c>
      <c r="J33" s="29" t="s">
        <v>127</v>
      </c>
      <c r="K33" s="29" t="s">
        <v>128</v>
      </c>
      <c r="L33" s="29" t="s">
        <v>129</v>
      </c>
      <c r="M33" s="29">
        <v>100</v>
      </c>
      <c r="N33" s="29">
        <v>100</v>
      </c>
      <c r="O33" s="29">
        <v>5000</v>
      </c>
      <c r="P33" s="29">
        <v>4500</v>
      </c>
      <c r="Q33" s="29">
        <v>500</v>
      </c>
      <c r="R33" s="40" t="s">
        <v>408</v>
      </c>
      <c r="S33" s="23" t="s">
        <v>138</v>
      </c>
    </row>
    <row r="34" spans="1:19" ht="71.400000000000006" customHeight="1" x14ac:dyDescent="0.3">
      <c r="A34" s="69">
        <v>7</v>
      </c>
      <c r="B34" s="128" t="s">
        <v>140</v>
      </c>
      <c r="C34" s="129"/>
      <c r="D34" s="68" t="s">
        <v>39</v>
      </c>
      <c r="E34" s="39" t="s">
        <v>39</v>
      </c>
      <c r="F34" s="29" t="s">
        <v>144</v>
      </c>
      <c r="G34" s="29" t="s">
        <v>141</v>
      </c>
      <c r="H34" s="40" t="s">
        <v>59</v>
      </c>
      <c r="I34" s="40" t="s">
        <v>110</v>
      </c>
      <c r="J34" s="29" t="s">
        <v>142</v>
      </c>
      <c r="K34" s="29" t="s">
        <v>143</v>
      </c>
      <c r="L34" s="29" t="s">
        <v>87</v>
      </c>
      <c r="M34" s="29">
        <v>1</v>
      </c>
      <c r="N34" s="29">
        <v>600</v>
      </c>
      <c r="O34" s="29"/>
      <c r="P34" s="29">
        <v>200</v>
      </c>
      <c r="Q34" s="29">
        <v>400</v>
      </c>
      <c r="R34" s="29" t="s">
        <v>132</v>
      </c>
      <c r="S34" s="29" t="s">
        <v>357</v>
      </c>
    </row>
    <row r="35" spans="1:19" ht="9.75" customHeight="1" x14ac:dyDescent="0.3">
      <c r="A35" s="95" t="s">
        <v>11</v>
      </c>
      <c r="B35" s="95"/>
      <c r="C35" s="95"/>
      <c r="D35" s="15" t="s">
        <v>12</v>
      </c>
      <c r="E35" s="12" t="s">
        <v>12</v>
      </c>
      <c r="F35" s="14" t="s">
        <v>12</v>
      </c>
      <c r="G35" s="10" t="s">
        <v>12</v>
      </c>
      <c r="H35" s="12" t="s">
        <v>12</v>
      </c>
      <c r="I35" s="12" t="s">
        <v>12</v>
      </c>
      <c r="J35" s="14" t="s">
        <v>12</v>
      </c>
      <c r="K35" s="1" t="s">
        <v>12</v>
      </c>
      <c r="L35" s="1" t="s">
        <v>12</v>
      </c>
      <c r="M35" s="1" t="s">
        <v>12</v>
      </c>
      <c r="N35" s="1">
        <f>SUM(N25:N34)</f>
        <v>85999</v>
      </c>
      <c r="O35" s="1">
        <f t="shared" ref="O35:Q35" si="3">SUM(O25:O34)</f>
        <v>29153.9</v>
      </c>
      <c r="P35" s="1">
        <f t="shared" si="3"/>
        <v>9229.9</v>
      </c>
      <c r="Q35" s="1">
        <f t="shared" si="3"/>
        <v>57515.199999999997</v>
      </c>
      <c r="R35" s="1" t="s">
        <v>12</v>
      </c>
      <c r="S35" s="1" t="s">
        <v>12</v>
      </c>
    </row>
    <row r="36" spans="1:19" ht="9.75" customHeight="1" x14ac:dyDescent="0.3">
      <c r="A36" s="162"/>
      <c r="B36" s="162"/>
      <c r="C36" s="162"/>
      <c r="D36" s="162"/>
      <c r="E36" s="162"/>
      <c r="F36" s="92"/>
      <c r="G36" s="92"/>
      <c r="H36" s="162"/>
      <c r="I36" s="162"/>
      <c r="J36" s="92"/>
      <c r="K36" s="92"/>
      <c r="L36" s="92"/>
      <c r="M36" s="92"/>
      <c r="N36" s="92"/>
      <c r="O36" s="92"/>
      <c r="P36" s="92"/>
      <c r="Q36" s="92"/>
      <c r="R36" s="92"/>
      <c r="S36" s="92"/>
    </row>
    <row r="37" spans="1:19" ht="9.75" customHeight="1" x14ac:dyDescent="0.3">
      <c r="A37" s="94" t="s">
        <v>17</v>
      </c>
      <c r="B37" s="94"/>
      <c r="C37" s="94"/>
      <c r="D37" s="94"/>
      <c r="E37" s="94"/>
      <c r="F37" s="94"/>
      <c r="G37" s="94"/>
      <c r="H37" s="94"/>
      <c r="I37" s="94"/>
      <c r="J37" s="94"/>
      <c r="K37" s="94"/>
      <c r="L37" s="94"/>
      <c r="M37" s="94"/>
      <c r="N37" s="94"/>
      <c r="O37" s="94"/>
      <c r="P37" s="94"/>
      <c r="Q37" s="94"/>
      <c r="R37" s="94"/>
      <c r="S37" s="94"/>
    </row>
    <row r="38" spans="1:19" ht="9.75" customHeight="1" x14ac:dyDescent="0.3">
      <c r="A38" s="4">
        <v>1</v>
      </c>
      <c r="B38" s="92"/>
      <c r="C38" s="92"/>
      <c r="D38" s="4"/>
      <c r="E38" s="4"/>
      <c r="F38" s="4"/>
      <c r="G38" s="4"/>
      <c r="H38" s="4"/>
      <c r="I38" s="4"/>
      <c r="J38" s="4"/>
      <c r="K38" s="4"/>
      <c r="L38" s="4"/>
      <c r="M38" s="4"/>
      <c r="N38" s="4"/>
      <c r="O38" s="4"/>
      <c r="P38" s="4"/>
      <c r="Q38" s="4"/>
      <c r="R38" s="4"/>
      <c r="S38" s="4"/>
    </row>
    <row r="39" spans="1:19" ht="9.75" customHeight="1" x14ac:dyDescent="0.3">
      <c r="A39" s="92" t="s">
        <v>11</v>
      </c>
      <c r="B39" s="92"/>
      <c r="C39" s="92"/>
      <c r="D39" s="4"/>
      <c r="E39" s="4" t="s">
        <v>12</v>
      </c>
      <c r="F39" s="4" t="s">
        <v>12</v>
      </c>
      <c r="G39" s="4" t="s">
        <v>12</v>
      </c>
      <c r="H39" s="4" t="s">
        <v>12</v>
      </c>
      <c r="I39" s="4" t="s">
        <v>12</v>
      </c>
      <c r="J39" s="4" t="s">
        <v>12</v>
      </c>
      <c r="K39" s="4" t="s">
        <v>12</v>
      </c>
      <c r="L39" s="4" t="s">
        <v>12</v>
      </c>
      <c r="M39" s="4" t="s">
        <v>12</v>
      </c>
      <c r="N39" s="4"/>
      <c r="O39" s="4"/>
      <c r="P39" s="4"/>
      <c r="Q39" s="4"/>
      <c r="R39" s="4" t="s">
        <v>12</v>
      </c>
      <c r="S39" s="4" t="s">
        <v>12</v>
      </c>
    </row>
    <row r="40" spans="1:19" ht="9.75" customHeight="1" x14ac:dyDescent="0.3">
      <c r="A40" s="94" t="s">
        <v>66</v>
      </c>
      <c r="B40" s="94"/>
      <c r="C40" s="94"/>
      <c r="D40" s="94"/>
      <c r="E40" s="94"/>
      <c r="F40" s="94"/>
      <c r="G40" s="94"/>
      <c r="H40" s="94"/>
      <c r="I40" s="94"/>
      <c r="J40" s="94"/>
      <c r="K40" s="169"/>
      <c r="L40" s="169"/>
      <c r="M40" s="169"/>
      <c r="N40" s="169"/>
      <c r="O40" s="169"/>
      <c r="P40" s="169"/>
      <c r="Q40" s="169"/>
      <c r="R40" s="94"/>
      <c r="S40" s="94"/>
    </row>
    <row r="41" spans="1:19" ht="100.2" customHeight="1" x14ac:dyDescent="0.3">
      <c r="A41" s="76">
        <v>1</v>
      </c>
      <c r="B41" s="80" t="s">
        <v>323</v>
      </c>
      <c r="C41" s="170"/>
      <c r="D41" s="86" t="s">
        <v>39</v>
      </c>
      <c r="E41" s="86" t="s">
        <v>39</v>
      </c>
      <c r="F41" s="86" t="s">
        <v>40</v>
      </c>
      <c r="G41" s="76" t="s">
        <v>183</v>
      </c>
      <c r="H41" s="76" t="s">
        <v>19</v>
      </c>
      <c r="I41" s="76" t="s">
        <v>60</v>
      </c>
      <c r="J41" s="80" t="s">
        <v>180</v>
      </c>
      <c r="K41" s="23" t="s">
        <v>181</v>
      </c>
      <c r="L41" s="23" t="s">
        <v>87</v>
      </c>
      <c r="M41" s="23">
        <v>9</v>
      </c>
      <c r="N41" s="153">
        <v>23000</v>
      </c>
      <c r="O41" s="153">
        <v>10350</v>
      </c>
      <c r="P41" s="153">
        <v>2300</v>
      </c>
      <c r="Q41" s="153">
        <v>10350</v>
      </c>
      <c r="R41" s="170" t="s">
        <v>411</v>
      </c>
      <c r="S41" s="86" t="s">
        <v>358</v>
      </c>
    </row>
    <row r="42" spans="1:19" ht="88.8" customHeight="1" x14ac:dyDescent="0.3">
      <c r="A42" s="87"/>
      <c r="B42" s="102"/>
      <c r="C42" s="103"/>
      <c r="D42" s="98"/>
      <c r="E42" s="91"/>
      <c r="F42" s="77"/>
      <c r="G42" s="77"/>
      <c r="H42" s="77"/>
      <c r="I42" s="77"/>
      <c r="J42" s="138"/>
      <c r="K42" s="39" t="s">
        <v>182</v>
      </c>
      <c r="L42" s="39" t="s">
        <v>87</v>
      </c>
      <c r="M42" s="39">
        <v>50</v>
      </c>
      <c r="N42" s="130"/>
      <c r="O42" s="130"/>
      <c r="P42" s="130"/>
      <c r="Q42" s="130"/>
      <c r="R42" s="75"/>
      <c r="S42" s="87"/>
    </row>
    <row r="43" spans="1:19" ht="112.8" customHeight="1" x14ac:dyDescent="0.3">
      <c r="A43" s="49">
        <v>2</v>
      </c>
      <c r="B43" s="171" t="s">
        <v>286</v>
      </c>
      <c r="C43" s="172"/>
      <c r="D43" s="58" t="s">
        <v>39</v>
      </c>
      <c r="E43" s="29" t="s">
        <v>39</v>
      </c>
      <c r="F43" s="29" t="s">
        <v>40</v>
      </c>
      <c r="G43" s="29" t="s">
        <v>387</v>
      </c>
      <c r="H43" s="29" t="s">
        <v>19</v>
      </c>
      <c r="I43" s="29" t="s">
        <v>97</v>
      </c>
      <c r="J43" s="29" t="s">
        <v>284</v>
      </c>
      <c r="K43" s="29" t="s">
        <v>285</v>
      </c>
      <c r="L43" s="29" t="s">
        <v>87</v>
      </c>
      <c r="M43" s="23">
        <v>2</v>
      </c>
      <c r="N43" s="23">
        <v>1600</v>
      </c>
      <c r="O43" s="23"/>
      <c r="P43" s="23">
        <v>1600</v>
      </c>
      <c r="Q43" s="23"/>
      <c r="R43" s="48" t="s">
        <v>411</v>
      </c>
      <c r="S43" s="38" t="s">
        <v>358</v>
      </c>
    </row>
    <row r="44" spans="1:19" ht="69.599999999999994" customHeight="1" x14ac:dyDescent="0.3">
      <c r="A44" s="76">
        <v>3</v>
      </c>
      <c r="B44" s="80" t="s">
        <v>184</v>
      </c>
      <c r="C44" s="170"/>
      <c r="D44" s="86" t="s">
        <v>39</v>
      </c>
      <c r="E44" s="86" t="s">
        <v>39</v>
      </c>
      <c r="F44" s="76" t="s">
        <v>40</v>
      </c>
      <c r="G44" s="86" t="s">
        <v>186</v>
      </c>
      <c r="H44" s="76" t="s">
        <v>19</v>
      </c>
      <c r="I44" s="76" t="s">
        <v>60</v>
      </c>
      <c r="J44" s="167" t="s">
        <v>185</v>
      </c>
      <c r="K44" s="23" t="s">
        <v>181</v>
      </c>
      <c r="L44" s="23" t="s">
        <v>87</v>
      </c>
      <c r="M44" s="23">
        <v>1</v>
      </c>
      <c r="N44" s="153">
        <v>24000</v>
      </c>
      <c r="O44" s="153">
        <v>10800</v>
      </c>
      <c r="P44" s="153">
        <v>2400</v>
      </c>
      <c r="Q44" s="153">
        <v>10800</v>
      </c>
      <c r="R44" s="81" t="s">
        <v>411</v>
      </c>
      <c r="S44" s="86" t="s">
        <v>359</v>
      </c>
    </row>
    <row r="45" spans="1:19" ht="156.6" customHeight="1" x14ac:dyDescent="0.3">
      <c r="A45" s="87"/>
      <c r="B45" s="74"/>
      <c r="C45" s="173"/>
      <c r="D45" s="117"/>
      <c r="E45" s="117"/>
      <c r="F45" s="87"/>
      <c r="G45" s="117"/>
      <c r="H45" s="87"/>
      <c r="I45" s="87"/>
      <c r="J45" s="168"/>
      <c r="K45" s="23" t="s">
        <v>182</v>
      </c>
      <c r="L45" s="23" t="s">
        <v>87</v>
      </c>
      <c r="M45" s="23">
        <v>145</v>
      </c>
      <c r="N45" s="130"/>
      <c r="O45" s="130"/>
      <c r="P45" s="130"/>
      <c r="Q45" s="130"/>
      <c r="R45" s="139"/>
      <c r="S45" s="87"/>
    </row>
    <row r="46" spans="1:19" ht="61.2" customHeight="1" x14ac:dyDescent="0.3">
      <c r="A46" s="41">
        <v>4</v>
      </c>
      <c r="B46" s="106" t="s">
        <v>287</v>
      </c>
      <c r="C46" s="115"/>
      <c r="D46" s="48" t="s">
        <v>39</v>
      </c>
      <c r="E46" s="38" t="s">
        <v>39</v>
      </c>
      <c r="F46" s="38" t="s">
        <v>40</v>
      </c>
      <c r="G46" s="38" t="s">
        <v>288</v>
      </c>
      <c r="H46" s="38" t="s">
        <v>19</v>
      </c>
      <c r="I46" s="38" t="s">
        <v>60</v>
      </c>
      <c r="J46" s="47" t="s">
        <v>289</v>
      </c>
      <c r="K46" s="29" t="s">
        <v>285</v>
      </c>
      <c r="L46" s="29" t="s">
        <v>87</v>
      </c>
      <c r="M46" s="23">
        <v>3</v>
      </c>
      <c r="N46" s="39">
        <v>6000</v>
      </c>
      <c r="O46" s="39"/>
      <c r="P46" s="39"/>
      <c r="Q46" s="39">
        <v>6000</v>
      </c>
      <c r="R46" s="23" t="s">
        <v>411</v>
      </c>
      <c r="S46" s="48" t="s">
        <v>359</v>
      </c>
    </row>
    <row r="47" spans="1:19" ht="66" customHeight="1" x14ac:dyDescent="0.3">
      <c r="A47" s="76">
        <v>5</v>
      </c>
      <c r="B47" s="80" t="s">
        <v>187</v>
      </c>
      <c r="C47" s="170"/>
      <c r="D47" s="86" t="s">
        <v>39</v>
      </c>
      <c r="E47" s="86" t="s">
        <v>39</v>
      </c>
      <c r="F47" s="76" t="s">
        <v>40</v>
      </c>
      <c r="G47" s="86" t="s">
        <v>188</v>
      </c>
      <c r="H47" s="86" t="s">
        <v>19</v>
      </c>
      <c r="I47" s="86" t="s">
        <v>60</v>
      </c>
      <c r="J47" s="80" t="s">
        <v>189</v>
      </c>
      <c r="K47" s="23" t="s">
        <v>190</v>
      </c>
      <c r="L47" s="29" t="s">
        <v>87</v>
      </c>
      <c r="M47" s="23">
        <v>3</v>
      </c>
      <c r="N47" s="153">
        <v>9000</v>
      </c>
      <c r="O47" s="153"/>
      <c r="P47" s="153">
        <v>900</v>
      </c>
      <c r="Q47" s="153">
        <v>8200</v>
      </c>
      <c r="R47" s="103" t="s">
        <v>192</v>
      </c>
      <c r="S47" s="86" t="s">
        <v>358</v>
      </c>
    </row>
    <row r="48" spans="1:19" ht="98.4" customHeight="1" x14ac:dyDescent="0.3">
      <c r="A48" s="87"/>
      <c r="B48" s="74"/>
      <c r="C48" s="173"/>
      <c r="D48" s="117"/>
      <c r="E48" s="117"/>
      <c r="F48" s="87"/>
      <c r="G48" s="117"/>
      <c r="H48" s="87"/>
      <c r="I48" s="87"/>
      <c r="J48" s="74"/>
      <c r="K48" s="29" t="s">
        <v>191</v>
      </c>
      <c r="L48" s="29" t="s">
        <v>87</v>
      </c>
      <c r="M48" s="23">
        <v>12000</v>
      </c>
      <c r="N48" s="153"/>
      <c r="O48" s="153"/>
      <c r="P48" s="153"/>
      <c r="Q48" s="153"/>
      <c r="R48" s="75"/>
      <c r="S48" s="87"/>
    </row>
    <row r="49" spans="1:20" ht="9.75" customHeight="1" x14ac:dyDescent="0.3">
      <c r="A49" s="92" t="s">
        <v>11</v>
      </c>
      <c r="B49" s="92"/>
      <c r="C49" s="92"/>
      <c r="D49" s="8" t="s">
        <v>12</v>
      </c>
      <c r="E49" s="4" t="s">
        <v>12</v>
      </c>
      <c r="F49" s="4" t="s">
        <v>12</v>
      </c>
      <c r="G49" s="4" t="s">
        <v>12</v>
      </c>
      <c r="H49" s="4" t="s">
        <v>12</v>
      </c>
      <c r="I49" s="4" t="s">
        <v>12</v>
      </c>
      <c r="J49" s="4" t="s">
        <v>12</v>
      </c>
      <c r="K49" s="1" t="s">
        <v>12</v>
      </c>
      <c r="L49" s="1" t="s">
        <v>12</v>
      </c>
      <c r="M49" s="1" t="s">
        <v>12</v>
      </c>
      <c r="N49" s="1">
        <f>SUM(N41:N48)</f>
        <v>63600</v>
      </c>
      <c r="O49" s="1">
        <f t="shared" ref="O49:Q49" si="4">SUM(O41:O48)</f>
        <v>21150</v>
      </c>
      <c r="P49" s="1">
        <f t="shared" si="4"/>
        <v>7200</v>
      </c>
      <c r="Q49" s="1">
        <f t="shared" si="4"/>
        <v>35350</v>
      </c>
      <c r="R49" s="1" t="s">
        <v>12</v>
      </c>
      <c r="S49" s="4" t="s">
        <v>12</v>
      </c>
    </row>
    <row r="50" spans="1:20" ht="9.75" customHeight="1" x14ac:dyDescent="0.3">
      <c r="A50" s="94" t="s">
        <v>67</v>
      </c>
      <c r="B50" s="94"/>
      <c r="C50" s="94"/>
      <c r="D50" s="94"/>
      <c r="E50" s="94"/>
      <c r="F50" s="94"/>
      <c r="G50" s="94"/>
      <c r="H50" s="94"/>
      <c r="I50" s="94"/>
      <c r="J50" s="94"/>
      <c r="K50" s="94"/>
      <c r="L50" s="94"/>
      <c r="M50" s="94"/>
      <c r="N50" s="94"/>
      <c r="O50" s="94"/>
      <c r="P50" s="94"/>
      <c r="Q50" s="94"/>
      <c r="R50" s="94"/>
      <c r="S50" s="94"/>
    </row>
    <row r="51" spans="1:20" ht="104.4" customHeight="1" x14ac:dyDescent="0.3">
      <c r="A51" s="20">
        <v>1</v>
      </c>
      <c r="B51" s="114" t="s">
        <v>193</v>
      </c>
      <c r="C51" s="107"/>
      <c r="D51" s="51" t="s">
        <v>39</v>
      </c>
      <c r="E51" s="20" t="s">
        <v>39</v>
      </c>
      <c r="F51" s="20" t="s">
        <v>194</v>
      </c>
      <c r="G51" s="20" t="s">
        <v>195</v>
      </c>
      <c r="H51" s="20" t="s">
        <v>158</v>
      </c>
      <c r="I51" s="20" t="s">
        <v>53</v>
      </c>
      <c r="J51" s="20" t="s">
        <v>197</v>
      </c>
      <c r="K51" s="20" t="s">
        <v>44</v>
      </c>
      <c r="L51" s="20" t="s">
        <v>198</v>
      </c>
      <c r="M51" s="20">
        <v>30</v>
      </c>
      <c r="N51" s="20">
        <v>13000</v>
      </c>
      <c r="O51" s="20">
        <v>7500</v>
      </c>
      <c r="P51" s="20"/>
      <c r="Q51" s="20">
        <v>7500</v>
      </c>
      <c r="R51" s="20" t="s">
        <v>132</v>
      </c>
      <c r="S51" s="46" t="s">
        <v>433</v>
      </c>
      <c r="T51" s="2"/>
    </row>
    <row r="52" spans="1:20" ht="9.75" customHeight="1" x14ac:dyDescent="0.3">
      <c r="A52" s="92" t="s">
        <v>11</v>
      </c>
      <c r="B52" s="92"/>
      <c r="C52" s="92"/>
      <c r="D52" s="8" t="s">
        <v>12</v>
      </c>
      <c r="E52" s="4" t="s">
        <v>12</v>
      </c>
      <c r="F52" s="4" t="s">
        <v>12</v>
      </c>
      <c r="G52" s="4" t="s">
        <v>12</v>
      </c>
      <c r="H52" s="4" t="s">
        <v>12</v>
      </c>
      <c r="I52" s="4" t="s">
        <v>12</v>
      </c>
      <c r="J52" s="4" t="s">
        <v>12</v>
      </c>
      <c r="K52" s="4" t="s">
        <v>12</v>
      </c>
      <c r="L52" s="4" t="s">
        <v>12</v>
      </c>
      <c r="M52" s="4" t="s">
        <v>12</v>
      </c>
      <c r="N52" s="4">
        <f>SUM(N51:N51)</f>
        <v>13000</v>
      </c>
      <c r="O52" s="4">
        <f>SUM(O51:O51)</f>
        <v>7500</v>
      </c>
      <c r="P52" s="4">
        <f>SUM(P51:P51)</f>
        <v>0</v>
      </c>
      <c r="Q52" s="4">
        <f>SUM(Q51:Q51)</f>
        <v>7500</v>
      </c>
      <c r="R52" s="4" t="s">
        <v>12</v>
      </c>
      <c r="S52" s="4" t="s">
        <v>12</v>
      </c>
    </row>
    <row r="53" spans="1:20" ht="9.75" customHeight="1" x14ac:dyDescent="0.3">
      <c r="A53" s="94" t="s">
        <v>68</v>
      </c>
      <c r="B53" s="94"/>
      <c r="C53" s="94"/>
      <c r="D53" s="94"/>
      <c r="E53" s="94"/>
      <c r="F53" s="94"/>
      <c r="G53" s="94"/>
      <c r="H53" s="94"/>
      <c r="I53" s="94"/>
      <c r="J53" s="94"/>
      <c r="K53" s="94"/>
      <c r="L53" s="94"/>
      <c r="M53" s="94"/>
      <c r="N53" s="94"/>
      <c r="O53" s="94"/>
      <c r="P53" s="94"/>
      <c r="Q53" s="94"/>
      <c r="R53" s="94"/>
      <c r="S53" s="94"/>
    </row>
    <row r="54" spans="1:20" ht="168.6" customHeight="1" x14ac:dyDescent="0.3">
      <c r="A54" s="76">
        <v>1</v>
      </c>
      <c r="B54" s="80" t="s">
        <v>145</v>
      </c>
      <c r="C54" s="81"/>
      <c r="D54" s="51" t="s">
        <v>39</v>
      </c>
      <c r="E54" s="46" t="s">
        <v>39</v>
      </c>
      <c r="F54" s="46" t="s">
        <v>40</v>
      </c>
      <c r="G54" s="86" t="s">
        <v>388</v>
      </c>
      <c r="H54" s="86" t="s">
        <v>18</v>
      </c>
      <c r="I54" s="76" t="s">
        <v>147</v>
      </c>
      <c r="J54" s="76" t="s">
        <v>146</v>
      </c>
      <c r="K54" s="86" t="s">
        <v>381</v>
      </c>
      <c r="L54" s="86" t="s">
        <v>198</v>
      </c>
      <c r="M54" s="86">
        <v>200</v>
      </c>
      <c r="N54" s="86">
        <v>9000</v>
      </c>
      <c r="O54" s="76"/>
      <c r="P54" s="76">
        <v>900</v>
      </c>
      <c r="Q54" s="76">
        <v>8100</v>
      </c>
      <c r="R54" s="86" t="s">
        <v>132</v>
      </c>
      <c r="S54" s="86" t="s">
        <v>360</v>
      </c>
    </row>
    <row r="55" spans="1:20" ht="9.6" hidden="1" customHeight="1" x14ac:dyDescent="0.3">
      <c r="A55" s="79">
        <v>2</v>
      </c>
      <c r="B55" s="113"/>
      <c r="C55" s="113"/>
      <c r="D55" s="17"/>
      <c r="E55" s="17"/>
      <c r="F55" s="17"/>
      <c r="G55" s="79"/>
      <c r="H55" s="79"/>
      <c r="I55" s="79"/>
      <c r="J55" s="79"/>
      <c r="K55" s="79"/>
      <c r="L55" s="79"/>
      <c r="M55" s="79"/>
      <c r="N55" s="79"/>
      <c r="O55" s="79"/>
      <c r="P55" s="79"/>
      <c r="Q55" s="79"/>
      <c r="R55" s="79"/>
      <c r="S55" s="79"/>
    </row>
    <row r="56" spans="1:20" ht="9.75" customHeight="1" x14ac:dyDescent="0.3">
      <c r="A56" s="92" t="s">
        <v>11</v>
      </c>
      <c r="B56" s="92"/>
      <c r="C56" s="92"/>
      <c r="D56" s="8" t="s">
        <v>12</v>
      </c>
      <c r="E56" s="4" t="s">
        <v>12</v>
      </c>
      <c r="F56" s="4" t="s">
        <v>12</v>
      </c>
      <c r="G56" s="4" t="s">
        <v>12</v>
      </c>
      <c r="H56" s="4" t="s">
        <v>12</v>
      </c>
      <c r="I56" s="4" t="s">
        <v>12</v>
      </c>
      <c r="J56" s="4" t="s">
        <v>12</v>
      </c>
      <c r="K56" s="4" t="s">
        <v>12</v>
      </c>
      <c r="L56" s="4" t="s">
        <v>12</v>
      </c>
      <c r="M56" s="4" t="s">
        <v>12</v>
      </c>
      <c r="N56" s="4">
        <f>SUM(N54)</f>
        <v>9000</v>
      </c>
      <c r="O56" s="4">
        <f t="shared" ref="O56:Q56" si="5">SUM(O54)</f>
        <v>0</v>
      </c>
      <c r="P56" s="4">
        <f t="shared" si="5"/>
        <v>900</v>
      </c>
      <c r="Q56" s="4">
        <f t="shared" si="5"/>
        <v>8100</v>
      </c>
      <c r="R56" s="4" t="s">
        <v>12</v>
      </c>
      <c r="S56" s="4" t="s">
        <v>12</v>
      </c>
    </row>
    <row r="57" spans="1:20" ht="9.75" customHeight="1" x14ac:dyDescent="0.3">
      <c r="A57" s="93" t="s">
        <v>69</v>
      </c>
      <c r="B57" s="94"/>
      <c r="C57" s="94"/>
      <c r="D57" s="94"/>
      <c r="E57" s="94"/>
      <c r="F57" s="94"/>
      <c r="G57" s="94"/>
      <c r="H57" s="94"/>
      <c r="I57" s="94"/>
      <c r="J57" s="94"/>
      <c r="K57" s="94"/>
      <c r="L57" s="94"/>
      <c r="M57" s="94"/>
      <c r="N57" s="94"/>
      <c r="O57" s="94"/>
      <c r="P57" s="94"/>
      <c r="Q57" s="94"/>
      <c r="R57" s="94"/>
      <c r="S57" s="94"/>
    </row>
    <row r="58" spans="1:20" ht="9.75" customHeight="1" x14ac:dyDescent="0.3">
      <c r="A58" s="4">
        <v>1</v>
      </c>
      <c r="B58" s="92"/>
      <c r="C58" s="92"/>
      <c r="D58" s="4"/>
      <c r="E58" s="4"/>
      <c r="F58" s="4"/>
      <c r="G58" s="4"/>
      <c r="H58" s="4"/>
      <c r="I58" s="4"/>
      <c r="J58" s="4"/>
      <c r="K58" s="4"/>
      <c r="L58" s="4"/>
      <c r="M58" s="4"/>
      <c r="N58" s="4"/>
      <c r="O58" s="4"/>
      <c r="P58" s="4"/>
      <c r="Q58" s="4"/>
      <c r="R58" s="4"/>
      <c r="S58" s="4"/>
    </row>
    <row r="59" spans="1:20" ht="9.75" customHeight="1" x14ac:dyDescent="0.3">
      <c r="A59" s="92" t="s">
        <v>11</v>
      </c>
      <c r="B59" s="92"/>
      <c r="C59" s="92"/>
      <c r="D59" s="8" t="s">
        <v>12</v>
      </c>
      <c r="E59" s="4" t="s">
        <v>12</v>
      </c>
      <c r="F59" s="4" t="s">
        <v>12</v>
      </c>
      <c r="G59" s="4" t="s">
        <v>12</v>
      </c>
      <c r="H59" s="4" t="s">
        <v>12</v>
      </c>
      <c r="I59" s="4" t="s">
        <v>12</v>
      </c>
      <c r="J59" s="4" t="s">
        <v>12</v>
      </c>
      <c r="K59" s="4" t="s">
        <v>12</v>
      </c>
      <c r="L59" s="4" t="s">
        <v>12</v>
      </c>
      <c r="M59" s="4" t="s">
        <v>12</v>
      </c>
      <c r="N59" s="4"/>
      <c r="O59" s="4"/>
      <c r="P59" s="4"/>
      <c r="Q59" s="4"/>
      <c r="R59" s="4" t="s">
        <v>12</v>
      </c>
      <c r="S59" s="4" t="s">
        <v>12</v>
      </c>
    </row>
    <row r="60" spans="1:20" ht="9.75" customHeight="1" x14ac:dyDescent="0.3">
      <c r="A60" s="141" t="s">
        <v>70</v>
      </c>
      <c r="B60" s="142"/>
      <c r="C60" s="142"/>
      <c r="D60" s="142"/>
      <c r="E60" s="142"/>
      <c r="F60" s="142"/>
      <c r="G60" s="142"/>
      <c r="H60" s="142"/>
      <c r="I60" s="142"/>
      <c r="J60" s="142"/>
      <c r="K60" s="142"/>
      <c r="L60" s="142"/>
      <c r="M60" s="142"/>
      <c r="N60" s="142"/>
      <c r="O60" s="142"/>
      <c r="P60" s="142"/>
      <c r="Q60" s="142"/>
      <c r="R60" s="142"/>
      <c r="S60" s="143"/>
    </row>
    <row r="61" spans="1:20" ht="91.2" customHeight="1" x14ac:dyDescent="0.3">
      <c r="A61" s="20">
        <v>1</v>
      </c>
      <c r="B61" s="108" t="s">
        <v>131</v>
      </c>
      <c r="C61" s="109"/>
      <c r="D61" s="20" t="s">
        <v>39</v>
      </c>
      <c r="E61" s="20" t="s">
        <v>133</v>
      </c>
      <c r="F61" s="20" t="s">
        <v>134</v>
      </c>
      <c r="G61" s="20" t="s">
        <v>135</v>
      </c>
      <c r="H61" s="20" t="s">
        <v>59</v>
      </c>
      <c r="I61" s="20" t="s">
        <v>110</v>
      </c>
      <c r="J61" s="46" t="s">
        <v>137</v>
      </c>
      <c r="K61" s="46" t="s">
        <v>136</v>
      </c>
      <c r="L61" s="46" t="s">
        <v>87</v>
      </c>
      <c r="M61" s="20">
        <v>5</v>
      </c>
      <c r="N61" s="20">
        <v>10000</v>
      </c>
      <c r="O61" s="20">
        <v>5000</v>
      </c>
      <c r="P61" s="20"/>
      <c r="Q61" s="20">
        <v>5000</v>
      </c>
      <c r="R61" s="55" t="s">
        <v>139</v>
      </c>
      <c r="S61" s="28" t="s">
        <v>138</v>
      </c>
    </row>
    <row r="62" spans="1:20" ht="97.2" customHeight="1" x14ac:dyDescent="0.3">
      <c r="A62" s="20">
        <v>2</v>
      </c>
      <c r="B62" s="108" t="s">
        <v>252</v>
      </c>
      <c r="C62" s="109"/>
      <c r="D62" s="20" t="s">
        <v>39</v>
      </c>
      <c r="E62" s="20" t="s">
        <v>133</v>
      </c>
      <c r="F62" s="46" t="s">
        <v>257</v>
      </c>
      <c r="G62" s="46" t="s">
        <v>253</v>
      </c>
      <c r="H62" s="46" t="s">
        <v>53</v>
      </c>
      <c r="I62" s="46" t="s">
        <v>256</v>
      </c>
      <c r="J62" s="46" t="s">
        <v>254</v>
      </c>
      <c r="K62" s="46" t="s">
        <v>255</v>
      </c>
      <c r="L62" s="46" t="s">
        <v>115</v>
      </c>
      <c r="M62" s="20">
        <v>180</v>
      </c>
      <c r="N62" s="20">
        <v>41177.800000000003</v>
      </c>
      <c r="O62" s="20"/>
      <c r="P62" s="20">
        <v>4177.8</v>
      </c>
      <c r="Q62" s="20">
        <v>37000</v>
      </c>
      <c r="R62" s="55" t="s">
        <v>258</v>
      </c>
      <c r="S62" s="28" t="s">
        <v>361</v>
      </c>
    </row>
    <row r="63" spans="1:20" ht="9.75" customHeight="1" x14ac:dyDescent="0.3">
      <c r="A63" s="92" t="s">
        <v>11</v>
      </c>
      <c r="B63" s="92"/>
      <c r="C63" s="92"/>
      <c r="D63" s="8" t="s">
        <v>12</v>
      </c>
      <c r="E63" s="8" t="s">
        <v>12</v>
      </c>
      <c r="F63" s="8" t="s">
        <v>12</v>
      </c>
      <c r="G63" s="8" t="s">
        <v>12</v>
      </c>
      <c r="H63" s="8" t="s">
        <v>12</v>
      </c>
      <c r="I63" s="8" t="s">
        <v>12</v>
      </c>
      <c r="J63" s="8" t="s">
        <v>12</v>
      </c>
      <c r="K63" s="8" t="s">
        <v>12</v>
      </c>
      <c r="L63" s="8" t="s">
        <v>12</v>
      </c>
      <c r="M63" s="8" t="s">
        <v>12</v>
      </c>
      <c r="N63" s="4">
        <f>SUM(N61:N62)</f>
        <v>51177.8</v>
      </c>
      <c r="O63" s="4">
        <f t="shared" ref="O63:Q63" si="6">SUM(O61:O62)</f>
        <v>5000</v>
      </c>
      <c r="P63" s="4">
        <f t="shared" si="6"/>
        <v>4177.8</v>
      </c>
      <c r="Q63" s="4">
        <f t="shared" si="6"/>
        <v>42000</v>
      </c>
      <c r="R63" s="8" t="s">
        <v>12</v>
      </c>
      <c r="S63" s="8" t="s">
        <v>12</v>
      </c>
    </row>
    <row r="64" spans="1:20" ht="9.75" customHeight="1" x14ac:dyDescent="0.3">
      <c r="A64" s="141" t="s">
        <v>71</v>
      </c>
      <c r="B64" s="142"/>
      <c r="C64" s="142"/>
      <c r="D64" s="142"/>
      <c r="E64" s="142"/>
      <c r="F64" s="142"/>
      <c r="G64" s="142"/>
      <c r="H64" s="142"/>
      <c r="I64" s="142"/>
      <c r="J64" s="142"/>
      <c r="K64" s="142"/>
      <c r="L64" s="142"/>
      <c r="M64" s="142"/>
      <c r="N64" s="142"/>
      <c r="O64" s="142"/>
      <c r="P64" s="142"/>
      <c r="Q64" s="142"/>
      <c r="R64" s="142"/>
      <c r="S64" s="143"/>
    </row>
    <row r="65" spans="1:19" ht="113.4" customHeight="1" x14ac:dyDescent="0.3">
      <c r="A65" s="26">
        <v>1</v>
      </c>
      <c r="B65" s="108" t="s">
        <v>227</v>
      </c>
      <c r="C65" s="109"/>
      <c r="D65" s="26" t="s">
        <v>39</v>
      </c>
      <c r="E65" s="26" t="s">
        <v>39</v>
      </c>
      <c r="F65" s="26" t="s">
        <v>40</v>
      </c>
      <c r="G65" s="27" t="s">
        <v>435</v>
      </c>
      <c r="H65" s="27" t="s">
        <v>159</v>
      </c>
      <c r="I65" s="27" t="s">
        <v>211</v>
      </c>
      <c r="J65" s="26" t="s">
        <v>228</v>
      </c>
      <c r="K65" s="26" t="s">
        <v>229</v>
      </c>
      <c r="L65" s="27" t="s">
        <v>198</v>
      </c>
      <c r="M65" s="26">
        <v>1</v>
      </c>
      <c r="N65" s="26">
        <v>2000</v>
      </c>
      <c r="O65" s="26"/>
      <c r="P65" s="26"/>
      <c r="Q65" s="26">
        <v>2000</v>
      </c>
      <c r="R65" s="26" t="s">
        <v>132</v>
      </c>
      <c r="S65" s="62" t="s">
        <v>230</v>
      </c>
    </row>
    <row r="66" spans="1:19" ht="93" customHeight="1" x14ac:dyDescent="0.3">
      <c r="A66" s="26">
        <v>2</v>
      </c>
      <c r="B66" s="106" t="s">
        <v>434</v>
      </c>
      <c r="C66" s="115"/>
      <c r="D66" s="26" t="s">
        <v>39</v>
      </c>
      <c r="E66" s="26" t="s">
        <v>39</v>
      </c>
      <c r="F66" s="26" t="s">
        <v>40</v>
      </c>
      <c r="G66" s="27" t="s">
        <v>439</v>
      </c>
      <c r="H66" s="27" t="s">
        <v>20</v>
      </c>
      <c r="I66" s="27" t="s">
        <v>42</v>
      </c>
      <c r="J66" s="27" t="s">
        <v>436</v>
      </c>
      <c r="K66" s="27" t="s">
        <v>437</v>
      </c>
      <c r="L66" s="27" t="s">
        <v>198</v>
      </c>
      <c r="M66" s="26">
        <v>1</v>
      </c>
      <c r="N66" s="26">
        <v>6000</v>
      </c>
      <c r="O66" s="26"/>
      <c r="P66" s="26">
        <v>600</v>
      </c>
      <c r="Q66" s="26">
        <v>5400</v>
      </c>
      <c r="R66" s="26" t="s">
        <v>132</v>
      </c>
      <c r="S66" s="62" t="s">
        <v>438</v>
      </c>
    </row>
    <row r="67" spans="1:19" ht="9.75" customHeight="1" x14ac:dyDescent="0.3">
      <c r="A67" s="92" t="s">
        <v>11</v>
      </c>
      <c r="B67" s="92"/>
      <c r="C67" s="92"/>
      <c r="D67" s="8" t="s">
        <v>12</v>
      </c>
      <c r="E67" s="8" t="s">
        <v>12</v>
      </c>
      <c r="F67" s="8" t="s">
        <v>12</v>
      </c>
      <c r="G67" s="8" t="s">
        <v>12</v>
      </c>
      <c r="H67" s="8" t="s">
        <v>12</v>
      </c>
      <c r="I67" s="8" t="s">
        <v>12</v>
      </c>
      <c r="J67" s="8" t="s">
        <v>12</v>
      </c>
      <c r="K67" s="8" t="s">
        <v>12</v>
      </c>
      <c r="L67" s="8" t="s">
        <v>12</v>
      </c>
      <c r="M67" s="8" t="s">
        <v>12</v>
      </c>
      <c r="N67" s="4">
        <f>SUM(N65)</f>
        <v>2000</v>
      </c>
      <c r="O67" s="4">
        <f t="shared" ref="O67:Q67" si="7">SUM(O65)</f>
        <v>0</v>
      </c>
      <c r="P67" s="4">
        <f t="shared" si="7"/>
        <v>0</v>
      </c>
      <c r="Q67" s="4">
        <f t="shared" si="7"/>
        <v>2000</v>
      </c>
      <c r="R67" s="8" t="s">
        <v>12</v>
      </c>
      <c r="S67" s="8" t="s">
        <v>12</v>
      </c>
    </row>
    <row r="68" spans="1:19" ht="19.2" customHeight="1" x14ac:dyDescent="0.3">
      <c r="A68" s="93" t="s">
        <v>72</v>
      </c>
      <c r="B68" s="94"/>
      <c r="C68" s="94"/>
      <c r="D68" s="94"/>
      <c r="E68" s="94"/>
      <c r="F68" s="94"/>
      <c r="G68" s="94"/>
      <c r="H68" s="94"/>
      <c r="I68" s="94"/>
      <c r="J68" s="94"/>
      <c r="K68" s="94"/>
      <c r="L68" s="94"/>
      <c r="M68" s="94"/>
      <c r="N68" s="94"/>
      <c r="O68" s="94"/>
      <c r="P68" s="94"/>
      <c r="Q68" s="94"/>
      <c r="R68" s="94"/>
      <c r="S68" s="94"/>
    </row>
    <row r="69" spans="1:19" ht="46.35" customHeight="1" x14ac:dyDescent="0.3">
      <c r="A69" s="76">
        <v>1</v>
      </c>
      <c r="B69" s="123" t="s">
        <v>38</v>
      </c>
      <c r="C69" s="81"/>
      <c r="D69" s="86" t="s">
        <v>39</v>
      </c>
      <c r="E69" s="86" t="s">
        <v>39</v>
      </c>
      <c r="F69" s="76" t="s">
        <v>40</v>
      </c>
      <c r="G69" s="76" t="s">
        <v>41</v>
      </c>
      <c r="H69" s="76" t="s">
        <v>20</v>
      </c>
      <c r="I69" s="76" t="s">
        <v>42</v>
      </c>
      <c r="J69" s="76" t="s">
        <v>43</v>
      </c>
      <c r="K69" s="56" t="s">
        <v>44</v>
      </c>
      <c r="L69" s="56" t="s">
        <v>45</v>
      </c>
      <c r="M69" s="26">
        <v>11</v>
      </c>
      <c r="N69" s="76">
        <v>16986.400000000001</v>
      </c>
      <c r="O69" s="154"/>
      <c r="P69" s="76">
        <v>1698.7</v>
      </c>
      <c r="Q69" s="76">
        <v>15287.7</v>
      </c>
      <c r="R69" s="86" t="s">
        <v>132</v>
      </c>
      <c r="S69" s="86" t="s">
        <v>48</v>
      </c>
    </row>
    <row r="70" spans="1:19" ht="77.25" customHeight="1" x14ac:dyDescent="0.3">
      <c r="A70" s="79"/>
      <c r="B70" s="174"/>
      <c r="C70" s="175"/>
      <c r="D70" s="87"/>
      <c r="E70" s="79"/>
      <c r="F70" s="79"/>
      <c r="G70" s="79"/>
      <c r="H70" s="79"/>
      <c r="I70" s="79"/>
      <c r="J70" s="79"/>
      <c r="K70" s="56" t="s">
        <v>46</v>
      </c>
      <c r="L70" s="17" t="s">
        <v>47</v>
      </c>
      <c r="M70" s="17">
        <v>15</v>
      </c>
      <c r="N70" s="87"/>
      <c r="O70" s="155"/>
      <c r="P70" s="87"/>
      <c r="Q70" s="87"/>
      <c r="R70" s="87"/>
      <c r="S70" s="79"/>
    </row>
    <row r="71" spans="1:19" ht="46.8" customHeight="1" x14ac:dyDescent="0.3">
      <c r="A71" s="78">
        <v>2</v>
      </c>
      <c r="B71" s="80" t="s">
        <v>50</v>
      </c>
      <c r="C71" s="81"/>
      <c r="D71" s="86" t="s">
        <v>39</v>
      </c>
      <c r="E71" s="84" t="s">
        <v>165</v>
      </c>
      <c r="F71" s="86" t="s">
        <v>167</v>
      </c>
      <c r="G71" s="76" t="s">
        <v>51</v>
      </c>
      <c r="H71" s="76" t="s">
        <v>53</v>
      </c>
      <c r="I71" s="76" t="s">
        <v>54</v>
      </c>
      <c r="J71" s="76" t="s">
        <v>52</v>
      </c>
      <c r="K71" s="56" t="s">
        <v>44</v>
      </c>
      <c r="L71" s="56" t="s">
        <v>45</v>
      </c>
      <c r="M71" s="26">
        <v>10</v>
      </c>
      <c r="N71" s="76">
        <v>20350</v>
      </c>
      <c r="O71" s="76"/>
      <c r="P71" s="76">
        <v>2035</v>
      </c>
      <c r="Q71" s="76">
        <v>18315</v>
      </c>
      <c r="R71" s="86" t="s">
        <v>132</v>
      </c>
      <c r="S71" s="86" t="s">
        <v>48</v>
      </c>
    </row>
    <row r="72" spans="1:19" ht="58.05" customHeight="1" x14ac:dyDescent="0.3">
      <c r="A72" s="79"/>
      <c r="B72" s="82"/>
      <c r="C72" s="83"/>
      <c r="D72" s="87"/>
      <c r="E72" s="85"/>
      <c r="F72" s="87"/>
      <c r="G72" s="79" t="s">
        <v>12</v>
      </c>
      <c r="H72" s="87"/>
      <c r="I72" s="87"/>
      <c r="J72" s="79"/>
      <c r="K72" s="56" t="s">
        <v>46</v>
      </c>
      <c r="L72" s="17" t="s">
        <v>47</v>
      </c>
      <c r="M72" s="17">
        <v>15</v>
      </c>
      <c r="N72" s="79"/>
      <c r="O72" s="79"/>
      <c r="P72" s="79"/>
      <c r="Q72" s="79"/>
      <c r="R72" s="87"/>
      <c r="S72" s="79"/>
    </row>
    <row r="73" spans="1:19" ht="33" customHeight="1" x14ac:dyDescent="0.3">
      <c r="A73" s="78">
        <v>3</v>
      </c>
      <c r="B73" s="123" t="s">
        <v>155</v>
      </c>
      <c r="C73" s="81"/>
      <c r="D73" s="86" t="s">
        <v>39</v>
      </c>
      <c r="E73" s="84" t="s">
        <v>39</v>
      </c>
      <c r="F73" s="86" t="s">
        <v>40</v>
      </c>
      <c r="G73" s="86" t="s">
        <v>160</v>
      </c>
      <c r="H73" s="86" t="s">
        <v>274</v>
      </c>
      <c r="I73" s="86" t="s">
        <v>158</v>
      </c>
      <c r="J73" s="86" t="s">
        <v>156</v>
      </c>
      <c r="K73" s="27" t="s">
        <v>157</v>
      </c>
      <c r="L73" s="27" t="s">
        <v>87</v>
      </c>
      <c r="M73" s="26">
        <v>2</v>
      </c>
      <c r="N73" s="76">
        <v>5000</v>
      </c>
      <c r="O73" s="76">
        <v>2500</v>
      </c>
      <c r="P73" s="76"/>
      <c r="Q73" s="76">
        <v>2500</v>
      </c>
      <c r="R73" s="86" t="s">
        <v>410</v>
      </c>
      <c r="S73" s="86" t="s">
        <v>162</v>
      </c>
    </row>
    <row r="74" spans="1:19" ht="70.8" customHeight="1" x14ac:dyDescent="0.3">
      <c r="A74" s="79"/>
      <c r="B74" s="82"/>
      <c r="C74" s="83"/>
      <c r="D74" s="87"/>
      <c r="E74" s="150"/>
      <c r="F74" s="117"/>
      <c r="G74" s="117"/>
      <c r="H74" s="117"/>
      <c r="I74" s="117"/>
      <c r="J74" s="117"/>
      <c r="K74" s="27" t="s">
        <v>161</v>
      </c>
      <c r="L74" s="27" t="s">
        <v>87</v>
      </c>
      <c r="M74" s="26">
        <v>1</v>
      </c>
      <c r="N74" s="87"/>
      <c r="O74" s="87"/>
      <c r="P74" s="87"/>
      <c r="Q74" s="87"/>
      <c r="R74" s="87"/>
      <c r="S74" s="117"/>
    </row>
    <row r="75" spans="1:19" ht="174" customHeight="1" x14ac:dyDescent="0.3">
      <c r="A75" s="53">
        <v>4</v>
      </c>
      <c r="B75" s="86" t="s">
        <v>163</v>
      </c>
      <c r="C75" s="76"/>
      <c r="D75" s="20" t="s">
        <v>39</v>
      </c>
      <c r="E75" s="46" t="s">
        <v>404</v>
      </c>
      <c r="F75" s="46" t="s">
        <v>166</v>
      </c>
      <c r="G75" s="46" t="s">
        <v>164</v>
      </c>
      <c r="H75" s="46" t="s">
        <v>18</v>
      </c>
      <c r="I75" s="46" t="s">
        <v>170</v>
      </c>
      <c r="J75" s="46" t="s">
        <v>168</v>
      </c>
      <c r="K75" s="27" t="s">
        <v>35</v>
      </c>
      <c r="L75" s="27"/>
      <c r="M75" s="27">
        <v>1</v>
      </c>
      <c r="N75" s="27">
        <v>200</v>
      </c>
      <c r="O75" s="27"/>
      <c r="P75" s="27">
        <v>200</v>
      </c>
      <c r="Q75" s="27"/>
      <c r="R75" s="27"/>
      <c r="S75" s="27" t="s">
        <v>162</v>
      </c>
    </row>
    <row r="76" spans="1:19" ht="136.19999999999999" customHeight="1" x14ac:dyDescent="0.3">
      <c r="A76" s="57">
        <v>5</v>
      </c>
      <c r="B76" s="152" t="s">
        <v>283</v>
      </c>
      <c r="C76" s="152"/>
      <c r="D76" s="29" t="s">
        <v>39</v>
      </c>
      <c r="E76" s="29" t="s">
        <v>39</v>
      </c>
      <c r="F76" s="29">
        <v>34.299999999999997</v>
      </c>
      <c r="G76" s="29" t="s">
        <v>174</v>
      </c>
      <c r="H76" s="29" t="s">
        <v>19</v>
      </c>
      <c r="I76" s="29" t="s">
        <v>171</v>
      </c>
      <c r="J76" s="29" t="s">
        <v>169</v>
      </c>
      <c r="K76" s="52" t="s">
        <v>172</v>
      </c>
      <c r="L76" s="27" t="s">
        <v>87</v>
      </c>
      <c r="M76" s="27">
        <v>8</v>
      </c>
      <c r="N76" s="27">
        <v>2000</v>
      </c>
      <c r="O76" s="27"/>
      <c r="P76" s="27">
        <v>1000</v>
      </c>
      <c r="Q76" s="27">
        <v>1000</v>
      </c>
      <c r="R76" s="27" t="s">
        <v>411</v>
      </c>
      <c r="S76" s="27" t="s">
        <v>173</v>
      </c>
    </row>
    <row r="77" spans="1:19" ht="31.2" customHeight="1" x14ac:dyDescent="0.3">
      <c r="A77" s="78">
        <v>6</v>
      </c>
      <c r="B77" s="100" t="s">
        <v>175</v>
      </c>
      <c r="C77" s="101"/>
      <c r="D77" s="90" t="s">
        <v>39</v>
      </c>
      <c r="E77" s="90" t="s">
        <v>271</v>
      </c>
      <c r="F77" s="90" t="s">
        <v>176</v>
      </c>
      <c r="G77" s="88" t="s">
        <v>178</v>
      </c>
      <c r="H77" s="152" t="s">
        <v>19</v>
      </c>
      <c r="I77" s="152" t="s">
        <v>158</v>
      </c>
      <c r="J77" s="101" t="s">
        <v>177</v>
      </c>
      <c r="K77" s="27" t="s">
        <v>35</v>
      </c>
      <c r="L77" s="27" t="s">
        <v>87</v>
      </c>
      <c r="M77" s="27">
        <v>2</v>
      </c>
      <c r="N77" s="86">
        <v>600</v>
      </c>
      <c r="O77" s="86"/>
      <c r="P77" s="86">
        <v>200</v>
      </c>
      <c r="Q77" s="86">
        <v>400</v>
      </c>
      <c r="R77" s="86" t="s">
        <v>139</v>
      </c>
      <c r="S77" s="86" t="s">
        <v>173</v>
      </c>
    </row>
    <row r="78" spans="1:19" ht="60" customHeight="1" x14ac:dyDescent="0.3">
      <c r="A78" s="151"/>
      <c r="B78" s="102"/>
      <c r="C78" s="103"/>
      <c r="D78" s="98"/>
      <c r="E78" s="91"/>
      <c r="F78" s="91"/>
      <c r="G78" s="89"/>
      <c r="H78" s="132"/>
      <c r="I78" s="132"/>
      <c r="J78" s="103"/>
      <c r="K78" s="46" t="s">
        <v>179</v>
      </c>
      <c r="L78" s="46" t="s">
        <v>87</v>
      </c>
      <c r="M78" s="46">
        <v>2</v>
      </c>
      <c r="N78" s="91"/>
      <c r="O78" s="91"/>
      <c r="P78" s="91"/>
      <c r="Q78" s="91"/>
      <c r="R78" s="91"/>
      <c r="S78" s="91"/>
    </row>
    <row r="79" spans="1:19" ht="103.8" customHeight="1" x14ac:dyDescent="0.3">
      <c r="A79" s="22">
        <v>7</v>
      </c>
      <c r="B79" s="110" t="s">
        <v>277</v>
      </c>
      <c r="C79" s="111"/>
      <c r="D79" s="58" t="s">
        <v>39</v>
      </c>
      <c r="E79" s="40" t="s">
        <v>272</v>
      </c>
      <c r="F79" s="40" t="s">
        <v>273</v>
      </c>
      <c r="G79" s="40" t="s">
        <v>276</v>
      </c>
      <c r="H79" s="40" t="s">
        <v>274</v>
      </c>
      <c r="I79" s="40" t="s">
        <v>97</v>
      </c>
      <c r="J79" s="40" t="s">
        <v>275</v>
      </c>
      <c r="K79" s="40" t="s">
        <v>279</v>
      </c>
      <c r="L79" s="40" t="s">
        <v>129</v>
      </c>
      <c r="M79" s="40">
        <v>100</v>
      </c>
      <c r="N79" s="40">
        <v>48000</v>
      </c>
      <c r="O79" s="40"/>
      <c r="P79" s="40">
        <v>4800</v>
      </c>
      <c r="Q79" s="40">
        <v>43200</v>
      </c>
      <c r="R79" s="46" t="s">
        <v>411</v>
      </c>
      <c r="S79" s="29" t="s">
        <v>278</v>
      </c>
    </row>
    <row r="80" spans="1:19" ht="176.4" customHeight="1" x14ac:dyDescent="0.3">
      <c r="A80" s="19">
        <v>8</v>
      </c>
      <c r="B80" s="110" t="s">
        <v>280</v>
      </c>
      <c r="C80" s="111"/>
      <c r="D80" s="58" t="s">
        <v>39</v>
      </c>
      <c r="E80" s="29" t="s">
        <v>39</v>
      </c>
      <c r="F80" s="29" t="s">
        <v>40</v>
      </c>
      <c r="G80" s="29" t="s">
        <v>281</v>
      </c>
      <c r="H80" s="40" t="s">
        <v>274</v>
      </c>
      <c r="I80" s="29" t="s">
        <v>158</v>
      </c>
      <c r="J80" s="29" t="s">
        <v>282</v>
      </c>
      <c r="K80" s="29" t="s">
        <v>124</v>
      </c>
      <c r="L80" s="29" t="s">
        <v>87</v>
      </c>
      <c r="M80" s="29">
        <v>19</v>
      </c>
      <c r="N80" s="29">
        <v>13300</v>
      </c>
      <c r="O80" s="29"/>
      <c r="P80" s="29">
        <v>1330</v>
      </c>
      <c r="Q80" s="29">
        <v>11970</v>
      </c>
      <c r="R80" s="46" t="s">
        <v>411</v>
      </c>
      <c r="S80" s="29" t="s">
        <v>278</v>
      </c>
    </row>
    <row r="81" spans="1:29" x14ac:dyDescent="0.3">
      <c r="A81" s="95" t="s">
        <v>11</v>
      </c>
      <c r="B81" s="95"/>
      <c r="C81" s="95"/>
      <c r="D81" s="70" t="s">
        <v>12</v>
      </c>
      <c r="E81" s="59" t="s">
        <v>12</v>
      </c>
      <c r="F81" s="60" t="s">
        <v>12</v>
      </c>
      <c r="G81" s="61" t="s">
        <v>12</v>
      </c>
      <c r="H81" s="15" t="s">
        <v>12</v>
      </c>
      <c r="I81" s="59" t="s">
        <v>12</v>
      </c>
      <c r="J81" s="60" t="s">
        <v>12</v>
      </c>
      <c r="K81" s="60" t="s">
        <v>12</v>
      </c>
      <c r="L81" s="60" t="s">
        <v>12</v>
      </c>
      <c r="M81" s="60" t="s">
        <v>12</v>
      </c>
      <c r="N81" s="60">
        <f>SUM(N80)</f>
        <v>13300</v>
      </c>
      <c r="O81" s="60">
        <f t="shared" ref="O81:Q81" si="8">SUM(O80)</f>
        <v>0</v>
      </c>
      <c r="P81" s="60">
        <f t="shared" si="8"/>
        <v>1330</v>
      </c>
      <c r="Q81" s="60">
        <f t="shared" si="8"/>
        <v>11970</v>
      </c>
      <c r="R81" s="15" t="s">
        <v>12</v>
      </c>
      <c r="S81" s="59" t="s">
        <v>12</v>
      </c>
    </row>
    <row r="82" spans="1:29" ht="21.6" customHeight="1" x14ac:dyDescent="0.3">
      <c r="A82" s="121" t="s">
        <v>73</v>
      </c>
      <c r="B82" s="122"/>
      <c r="C82" s="122"/>
      <c r="D82" s="122"/>
      <c r="E82" s="94"/>
      <c r="F82" s="94"/>
      <c r="G82" s="94"/>
      <c r="H82" s="122"/>
      <c r="I82" s="94"/>
      <c r="J82" s="94"/>
      <c r="K82" s="94"/>
      <c r="L82" s="94"/>
      <c r="M82" s="94"/>
      <c r="N82" s="94"/>
      <c r="O82" s="94"/>
      <c r="P82" s="94"/>
      <c r="Q82" s="94"/>
      <c r="R82" s="122"/>
      <c r="S82" s="94"/>
    </row>
    <row r="83" spans="1:29" ht="94.2" customHeight="1" x14ac:dyDescent="0.3">
      <c r="A83" s="26">
        <v>1</v>
      </c>
      <c r="B83" s="108" t="s">
        <v>259</v>
      </c>
      <c r="C83" s="109"/>
      <c r="D83" s="26" t="s">
        <v>39</v>
      </c>
      <c r="E83" s="27" t="s">
        <v>39</v>
      </c>
      <c r="F83" s="27" t="s">
        <v>40</v>
      </c>
      <c r="G83" s="27" t="s">
        <v>260</v>
      </c>
      <c r="H83" s="27" t="s">
        <v>19</v>
      </c>
      <c r="I83" s="27" t="s">
        <v>211</v>
      </c>
      <c r="J83" s="27" t="s">
        <v>261</v>
      </c>
      <c r="K83" s="27" t="s">
        <v>262</v>
      </c>
      <c r="L83" s="27" t="s">
        <v>198</v>
      </c>
      <c r="M83" s="26">
        <v>1</v>
      </c>
      <c r="N83" s="26">
        <v>50000</v>
      </c>
      <c r="O83" s="26">
        <v>45000</v>
      </c>
      <c r="P83" s="26">
        <v>5000</v>
      </c>
      <c r="Q83" s="26"/>
      <c r="R83" s="26"/>
      <c r="S83" s="27" t="s">
        <v>263</v>
      </c>
      <c r="T83" s="6"/>
      <c r="U83" s="7"/>
      <c r="V83" s="7"/>
      <c r="W83" s="7"/>
      <c r="X83" s="7"/>
      <c r="Y83" s="7"/>
      <c r="Z83" s="7"/>
      <c r="AA83" s="7"/>
      <c r="AB83" s="7"/>
      <c r="AC83" s="7"/>
    </row>
    <row r="84" spans="1:29" ht="137.4" customHeight="1" x14ac:dyDescent="0.3">
      <c r="A84" s="26">
        <v>2</v>
      </c>
      <c r="B84" s="108" t="s">
        <v>311</v>
      </c>
      <c r="C84" s="109"/>
      <c r="D84" s="27" t="s">
        <v>39</v>
      </c>
      <c r="E84" s="27" t="s">
        <v>39</v>
      </c>
      <c r="F84" s="27" t="s">
        <v>40</v>
      </c>
      <c r="G84" s="26" t="s">
        <v>310</v>
      </c>
      <c r="H84" s="26" t="s">
        <v>19</v>
      </c>
      <c r="I84" s="26" t="s">
        <v>20</v>
      </c>
      <c r="J84" s="27" t="s">
        <v>264</v>
      </c>
      <c r="K84" s="27" t="s">
        <v>265</v>
      </c>
      <c r="L84" s="26" t="s">
        <v>129</v>
      </c>
      <c r="M84" s="26">
        <v>100</v>
      </c>
      <c r="N84" s="26">
        <v>963.2</v>
      </c>
      <c r="O84" s="26"/>
      <c r="P84" s="26"/>
      <c r="Q84" s="26">
        <v>963.2</v>
      </c>
      <c r="R84" s="26" t="s">
        <v>139</v>
      </c>
      <c r="S84" s="27" t="s">
        <v>263</v>
      </c>
    </row>
    <row r="85" spans="1:29" ht="9.75" customHeight="1" x14ac:dyDescent="0.3">
      <c r="A85" s="92" t="s">
        <v>11</v>
      </c>
      <c r="B85" s="92"/>
      <c r="C85" s="92"/>
      <c r="D85" s="8" t="s">
        <v>12</v>
      </c>
      <c r="E85" s="4" t="s">
        <v>12</v>
      </c>
      <c r="F85" s="4" t="s">
        <v>12</v>
      </c>
      <c r="G85" s="4" t="s">
        <v>12</v>
      </c>
      <c r="H85" s="4" t="s">
        <v>12</v>
      </c>
      <c r="I85" s="4" t="s">
        <v>12</v>
      </c>
      <c r="J85" s="4" t="s">
        <v>12</v>
      </c>
      <c r="K85" s="4" t="s">
        <v>12</v>
      </c>
      <c r="L85" s="4" t="s">
        <v>12</v>
      </c>
      <c r="M85" s="4" t="s">
        <v>12</v>
      </c>
      <c r="N85" s="4">
        <f>SUM(N83:N84)</f>
        <v>50963.199999999997</v>
      </c>
      <c r="O85" s="4">
        <f t="shared" ref="O85:Q85" si="9">SUM(O83:O84)</f>
        <v>45000</v>
      </c>
      <c r="P85" s="4">
        <f t="shared" si="9"/>
        <v>5000</v>
      </c>
      <c r="Q85" s="4">
        <f t="shared" si="9"/>
        <v>963.2</v>
      </c>
      <c r="R85" s="4" t="s">
        <v>12</v>
      </c>
      <c r="S85" s="4" t="s">
        <v>12</v>
      </c>
    </row>
    <row r="86" spans="1:29" ht="9.75" customHeight="1" x14ac:dyDescent="0.3">
      <c r="A86" s="93" t="s">
        <v>74</v>
      </c>
      <c r="B86" s="94"/>
      <c r="C86" s="94"/>
      <c r="D86" s="94"/>
      <c r="E86" s="94"/>
      <c r="F86" s="94"/>
      <c r="G86" s="94"/>
      <c r="H86" s="94"/>
      <c r="I86" s="94"/>
      <c r="J86" s="94"/>
      <c r="K86" s="94"/>
      <c r="L86" s="94"/>
      <c r="M86" s="94"/>
      <c r="N86" s="94"/>
      <c r="O86" s="94"/>
      <c r="P86" s="94"/>
      <c r="Q86" s="94"/>
      <c r="R86" s="94"/>
      <c r="S86" s="94"/>
    </row>
    <row r="87" spans="1:29" ht="138" customHeight="1" x14ac:dyDescent="0.3">
      <c r="A87" s="26">
        <v>1</v>
      </c>
      <c r="B87" s="108" t="s">
        <v>266</v>
      </c>
      <c r="C87" s="109"/>
      <c r="D87" s="26" t="s">
        <v>39</v>
      </c>
      <c r="E87" s="27" t="s">
        <v>39</v>
      </c>
      <c r="F87" s="27" t="s">
        <v>149</v>
      </c>
      <c r="G87" s="26" t="s">
        <v>268</v>
      </c>
      <c r="H87" s="26" t="s">
        <v>389</v>
      </c>
      <c r="I87" s="26" t="s">
        <v>390</v>
      </c>
      <c r="J87" s="27" t="s">
        <v>269</v>
      </c>
      <c r="K87" s="27" t="s">
        <v>270</v>
      </c>
      <c r="L87" s="27" t="s">
        <v>129</v>
      </c>
      <c r="M87" s="26">
        <v>100</v>
      </c>
      <c r="N87" s="26">
        <v>10000</v>
      </c>
      <c r="O87" s="26"/>
      <c r="P87" s="26">
        <v>1000</v>
      </c>
      <c r="Q87" s="26">
        <v>9000</v>
      </c>
      <c r="R87" s="27" t="s">
        <v>139</v>
      </c>
      <c r="S87" s="27" t="s">
        <v>267</v>
      </c>
    </row>
    <row r="88" spans="1:29" ht="9.75" customHeight="1" x14ac:dyDescent="0.3">
      <c r="A88" s="92" t="s">
        <v>11</v>
      </c>
      <c r="B88" s="92"/>
      <c r="C88" s="92"/>
      <c r="D88" s="8" t="s">
        <v>12</v>
      </c>
      <c r="E88" s="4" t="s">
        <v>12</v>
      </c>
      <c r="F88" s="4" t="s">
        <v>12</v>
      </c>
      <c r="G88" s="4" t="s">
        <v>12</v>
      </c>
      <c r="H88" s="4" t="s">
        <v>12</v>
      </c>
      <c r="I88" s="4" t="s">
        <v>12</v>
      </c>
      <c r="J88" s="4" t="s">
        <v>12</v>
      </c>
      <c r="K88" s="4" t="s">
        <v>12</v>
      </c>
      <c r="L88" s="4" t="s">
        <v>12</v>
      </c>
      <c r="M88" s="4" t="s">
        <v>12</v>
      </c>
      <c r="N88" s="4">
        <f>SUM(N87:N87)</f>
        <v>10000</v>
      </c>
      <c r="O88" s="4">
        <f>SUM(O87:O87)</f>
        <v>0</v>
      </c>
      <c r="P88" s="4">
        <f>SUM(P87:P87)</f>
        <v>1000</v>
      </c>
      <c r="Q88" s="4">
        <f>SUM(Q87:Q87)</f>
        <v>9000</v>
      </c>
      <c r="R88" s="4" t="s">
        <v>12</v>
      </c>
      <c r="S88" s="4" t="s">
        <v>12</v>
      </c>
    </row>
    <row r="89" spans="1:29" ht="9.75" customHeight="1" x14ac:dyDescent="0.3">
      <c r="A89" s="93" t="s">
        <v>75</v>
      </c>
      <c r="B89" s="94"/>
      <c r="C89" s="94"/>
      <c r="D89" s="94"/>
      <c r="E89" s="94"/>
      <c r="F89" s="94"/>
      <c r="G89" s="94"/>
      <c r="H89" s="94"/>
      <c r="I89" s="94"/>
      <c r="J89" s="94"/>
      <c r="K89" s="94"/>
      <c r="L89" s="94"/>
      <c r="M89" s="94"/>
      <c r="N89" s="94"/>
      <c r="O89" s="94"/>
      <c r="P89" s="94"/>
      <c r="Q89" s="94"/>
      <c r="R89" s="94"/>
      <c r="S89" s="94"/>
    </row>
    <row r="90" spans="1:29" ht="9.75" customHeight="1" x14ac:dyDescent="0.3">
      <c r="A90" s="4">
        <v>1</v>
      </c>
      <c r="B90" s="92"/>
      <c r="C90" s="92"/>
      <c r="D90" s="4"/>
      <c r="E90" s="4"/>
      <c r="F90" s="4"/>
      <c r="G90" s="4"/>
      <c r="H90" s="4"/>
      <c r="I90" s="4"/>
      <c r="J90" s="4"/>
      <c r="K90" s="4"/>
      <c r="L90" s="4"/>
      <c r="M90" s="4"/>
      <c r="N90" s="4"/>
      <c r="O90" s="4"/>
      <c r="P90" s="4"/>
      <c r="Q90" s="4"/>
      <c r="R90" s="4"/>
      <c r="S90" s="4"/>
    </row>
    <row r="91" spans="1:29" ht="9.75" customHeight="1" x14ac:dyDescent="0.3">
      <c r="A91" s="92" t="s">
        <v>11</v>
      </c>
      <c r="B91" s="92"/>
      <c r="C91" s="92"/>
      <c r="D91" s="8" t="s">
        <v>12</v>
      </c>
      <c r="E91" s="4" t="s">
        <v>12</v>
      </c>
      <c r="F91" s="4" t="s">
        <v>12</v>
      </c>
      <c r="G91" s="4" t="s">
        <v>12</v>
      </c>
      <c r="H91" s="4" t="s">
        <v>12</v>
      </c>
      <c r="I91" s="4" t="s">
        <v>12</v>
      </c>
      <c r="J91" s="4" t="s">
        <v>12</v>
      </c>
      <c r="K91" s="4" t="s">
        <v>12</v>
      </c>
      <c r="L91" s="4" t="s">
        <v>12</v>
      </c>
      <c r="M91" s="4" t="s">
        <v>12</v>
      </c>
      <c r="N91" s="4"/>
      <c r="O91" s="4"/>
      <c r="P91" s="4"/>
      <c r="Q91" s="4"/>
      <c r="R91" s="4" t="s">
        <v>12</v>
      </c>
      <c r="S91" s="4" t="s">
        <v>12</v>
      </c>
    </row>
    <row r="92" spans="1:29" ht="9.75" customHeight="1" x14ac:dyDescent="0.3">
      <c r="A92" s="104" t="s">
        <v>76</v>
      </c>
      <c r="B92" s="105"/>
      <c r="C92" s="105"/>
      <c r="D92" s="105"/>
      <c r="E92" s="105"/>
      <c r="F92" s="105"/>
      <c r="G92" s="105"/>
      <c r="H92" s="105"/>
      <c r="I92" s="105"/>
      <c r="J92" s="105"/>
      <c r="K92" s="105"/>
      <c r="L92" s="105"/>
      <c r="M92" s="105"/>
      <c r="N92" s="105"/>
      <c r="O92" s="105"/>
      <c r="P92" s="105"/>
      <c r="Q92" s="105"/>
      <c r="R92" s="105"/>
      <c r="S92" s="105"/>
    </row>
    <row r="93" spans="1:29" ht="9.75" customHeight="1" x14ac:dyDescent="0.3">
      <c r="A93" s="94" t="s">
        <v>21</v>
      </c>
      <c r="B93" s="94"/>
      <c r="C93" s="94"/>
      <c r="D93" s="94"/>
      <c r="E93" s="94"/>
      <c r="F93" s="94"/>
      <c r="G93" s="94"/>
      <c r="H93" s="94"/>
      <c r="I93" s="94"/>
      <c r="J93" s="94"/>
      <c r="K93" s="94"/>
      <c r="L93" s="94"/>
      <c r="M93" s="94"/>
      <c r="N93" s="94"/>
      <c r="O93" s="94"/>
      <c r="P93" s="94"/>
      <c r="Q93" s="94"/>
      <c r="R93" s="94"/>
      <c r="S93" s="94"/>
    </row>
    <row r="94" spans="1:29" ht="97.2" customHeight="1" x14ac:dyDescent="0.3">
      <c r="A94" s="26">
        <v>1</v>
      </c>
      <c r="B94" s="106" t="s">
        <v>303</v>
      </c>
      <c r="C94" s="107"/>
      <c r="D94" s="54" t="s">
        <v>39</v>
      </c>
      <c r="E94" s="27" t="s">
        <v>56</v>
      </c>
      <c r="F94" s="26" t="s">
        <v>57</v>
      </c>
      <c r="G94" s="27" t="s">
        <v>301</v>
      </c>
      <c r="H94" s="27" t="s">
        <v>159</v>
      </c>
      <c r="I94" s="27" t="s">
        <v>97</v>
      </c>
      <c r="J94" s="27" t="s">
        <v>302</v>
      </c>
      <c r="K94" s="27" t="s">
        <v>305</v>
      </c>
      <c r="L94" s="27" t="s">
        <v>306</v>
      </c>
      <c r="M94" s="26">
        <v>5135</v>
      </c>
      <c r="N94" s="26">
        <v>3357.9</v>
      </c>
      <c r="O94" s="26">
        <v>3022.1</v>
      </c>
      <c r="P94" s="26">
        <v>335.8</v>
      </c>
      <c r="Q94" s="26"/>
      <c r="R94" s="56"/>
      <c r="S94" s="46" t="s">
        <v>304</v>
      </c>
    </row>
    <row r="95" spans="1:29" ht="96" customHeight="1" x14ac:dyDescent="0.3">
      <c r="A95" s="26">
        <v>2</v>
      </c>
      <c r="B95" s="106" t="s">
        <v>307</v>
      </c>
      <c r="C95" s="107"/>
      <c r="D95" s="54" t="s">
        <v>39</v>
      </c>
      <c r="E95" s="27" t="s">
        <v>56</v>
      </c>
      <c r="F95" s="26" t="s">
        <v>57</v>
      </c>
      <c r="G95" s="27" t="s">
        <v>301</v>
      </c>
      <c r="H95" s="27" t="s">
        <v>366</v>
      </c>
      <c r="I95" s="27" t="s">
        <v>308</v>
      </c>
      <c r="J95" s="27" t="s">
        <v>302</v>
      </c>
      <c r="K95" s="27" t="s">
        <v>305</v>
      </c>
      <c r="L95" s="27" t="s">
        <v>306</v>
      </c>
      <c r="M95" s="26">
        <v>70</v>
      </c>
      <c r="N95" s="26">
        <v>300</v>
      </c>
      <c r="O95" s="26"/>
      <c r="P95" s="26">
        <v>300</v>
      </c>
      <c r="Q95" s="26"/>
      <c r="R95" s="56"/>
      <c r="S95" s="46" t="s">
        <v>304</v>
      </c>
    </row>
    <row r="96" spans="1:29" ht="95.4" customHeight="1" x14ac:dyDescent="0.3">
      <c r="A96" s="26">
        <v>3</v>
      </c>
      <c r="B96" s="106" t="s">
        <v>309</v>
      </c>
      <c r="C96" s="107"/>
      <c r="D96" s="54" t="s">
        <v>39</v>
      </c>
      <c r="E96" s="27" t="s">
        <v>56</v>
      </c>
      <c r="F96" s="26" t="s">
        <v>57</v>
      </c>
      <c r="G96" s="27" t="s">
        <v>301</v>
      </c>
      <c r="H96" s="27" t="s">
        <v>366</v>
      </c>
      <c r="I96" s="27" t="s">
        <v>308</v>
      </c>
      <c r="J96" s="27" t="s">
        <v>302</v>
      </c>
      <c r="K96" s="27" t="s">
        <v>305</v>
      </c>
      <c r="L96" s="27" t="s">
        <v>306</v>
      </c>
      <c r="M96" s="26">
        <v>304</v>
      </c>
      <c r="N96" s="26">
        <v>224.4</v>
      </c>
      <c r="O96" s="26"/>
      <c r="P96" s="26">
        <v>224.4</v>
      </c>
      <c r="Q96" s="26"/>
      <c r="R96" s="56"/>
      <c r="S96" s="46" t="s">
        <v>304</v>
      </c>
    </row>
    <row r="97" spans="1:19" ht="114.6" customHeight="1" x14ac:dyDescent="0.3">
      <c r="A97" s="26">
        <v>4</v>
      </c>
      <c r="B97" s="106" t="s">
        <v>345</v>
      </c>
      <c r="C97" s="107"/>
      <c r="D97" s="54" t="s">
        <v>39</v>
      </c>
      <c r="E97" s="27" t="s">
        <v>39</v>
      </c>
      <c r="F97" s="26" t="s">
        <v>149</v>
      </c>
      <c r="G97" s="27" t="s">
        <v>346</v>
      </c>
      <c r="H97" s="27" t="s">
        <v>158</v>
      </c>
      <c r="I97" s="27" t="s">
        <v>391</v>
      </c>
      <c r="J97" s="27" t="s">
        <v>348</v>
      </c>
      <c r="K97" s="27" t="s">
        <v>347</v>
      </c>
      <c r="L97" s="27" t="s">
        <v>87</v>
      </c>
      <c r="M97" s="26">
        <v>22</v>
      </c>
      <c r="N97" s="26">
        <v>42000</v>
      </c>
      <c r="O97" s="26"/>
      <c r="P97" s="26">
        <v>4200</v>
      </c>
      <c r="Q97" s="26">
        <v>37800</v>
      </c>
      <c r="R97" s="26" t="s">
        <v>411</v>
      </c>
      <c r="S97" s="46" t="s">
        <v>431</v>
      </c>
    </row>
    <row r="98" spans="1:19" ht="9.75" customHeight="1" x14ac:dyDescent="0.3">
      <c r="A98" s="92" t="s">
        <v>11</v>
      </c>
      <c r="B98" s="92"/>
      <c r="C98" s="92"/>
      <c r="D98" s="8" t="s">
        <v>12</v>
      </c>
      <c r="E98" s="4" t="s">
        <v>12</v>
      </c>
      <c r="F98" s="4" t="s">
        <v>12</v>
      </c>
      <c r="G98" s="4" t="s">
        <v>12</v>
      </c>
      <c r="H98" s="4" t="s">
        <v>12</v>
      </c>
      <c r="I98" s="4" t="s">
        <v>12</v>
      </c>
      <c r="J98" s="4" t="s">
        <v>12</v>
      </c>
      <c r="K98" s="4" t="s">
        <v>12</v>
      </c>
      <c r="L98" s="4" t="s">
        <v>12</v>
      </c>
      <c r="M98" s="4" t="s">
        <v>12</v>
      </c>
      <c r="N98" s="4">
        <f>SUM(N94:N97)</f>
        <v>45882.3</v>
      </c>
      <c r="O98" s="4">
        <f t="shared" ref="O98:Q98" si="10">SUM(O94:O97)</f>
        <v>3022.1</v>
      </c>
      <c r="P98" s="4">
        <f t="shared" si="10"/>
        <v>5060.2</v>
      </c>
      <c r="Q98" s="4">
        <f t="shared" si="10"/>
        <v>37800</v>
      </c>
      <c r="R98" s="4" t="s">
        <v>12</v>
      </c>
      <c r="S98" s="4" t="s">
        <v>12</v>
      </c>
    </row>
    <row r="99" spans="1:19" ht="9.75" customHeight="1" x14ac:dyDescent="0.3">
      <c r="A99" s="94" t="s">
        <v>22</v>
      </c>
      <c r="B99" s="94"/>
      <c r="C99" s="94"/>
      <c r="D99" s="94"/>
      <c r="E99" s="94"/>
      <c r="F99" s="94"/>
      <c r="G99" s="94"/>
      <c r="H99" s="94"/>
      <c r="I99" s="94"/>
      <c r="J99" s="94"/>
      <c r="K99" s="94"/>
      <c r="L99" s="94"/>
      <c r="M99" s="94"/>
      <c r="N99" s="94"/>
      <c r="O99" s="94"/>
      <c r="P99" s="94"/>
      <c r="Q99" s="94"/>
      <c r="R99" s="94"/>
      <c r="S99" s="94"/>
    </row>
    <row r="100" spans="1:19" ht="132" customHeight="1" x14ac:dyDescent="0.3">
      <c r="A100" s="26">
        <v>1</v>
      </c>
      <c r="B100" s="114" t="s">
        <v>55</v>
      </c>
      <c r="C100" s="107"/>
      <c r="D100" s="54" t="s">
        <v>39</v>
      </c>
      <c r="E100" s="26" t="s">
        <v>56</v>
      </c>
      <c r="F100" s="26" t="s">
        <v>57</v>
      </c>
      <c r="G100" s="26" t="s">
        <v>58</v>
      </c>
      <c r="H100" s="26" t="s">
        <v>59</v>
      </c>
      <c r="I100" s="26" t="s">
        <v>60</v>
      </c>
      <c r="J100" s="26" t="s">
        <v>61</v>
      </c>
      <c r="K100" s="26" t="s">
        <v>62</v>
      </c>
      <c r="L100" s="26" t="s">
        <v>63</v>
      </c>
      <c r="M100" s="26">
        <v>500</v>
      </c>
      <c r="N100" s="26">
        <v>22248.799999999999</v>
      </c>
      <c r="O100" s="26">
        <v>20024</v>
      </c>
      <c r="P100" s="26">
        <v>2224.8000000000002</v>
      </c>
      <c r="Q100" s="26"/>
      <c r="R100" s="56"/>
      <c r="S100" s="46" t="s">
        <v>432</v>
      </c>
    </row>
    <row r="101" spans="1:19" ht="92.4" customHeight="1" x14ac:dyDescent="0.3">
      <c r="A101" s="26">
        <v>2</v>
      </c>
      <c r="B101" s="106" t="s">
        <v>290</v>
      </c>
      <c r="C101" s="107"/>
      <c r="D101" s="54" t="s">
        <v>39</v>
      </c>
      <c r="E101" s="26" t="s">
        <v>56</v>
      </c>
      <c r="F101" s="27" t="s">
        <v>57</v>
      </c>
      <c r="G101" s="27" t="s">
        <v>300</v>
      </c>
      <c r="H101" s="27" t="s">
        <v>293</v>
      </c>
      <c r="I101" s="26" t="s">
        <v>60</v>
      </c>
      <c r="J101" s="27" t="s">
        <v>291</v>
      </c>
      <c r="K101" s="27" t="s">
        <v>292</v>
      </c>
      <c r="L101" s="26" t="s">
        <v>63</v>
      </c>
      <c r="M101" s="26">
        <v>105.5</v>
      </c>
      <c r="N101" s="26">
        <v>3500</v>
      </c>
      <c r="O101" s="26"/>
      <c r="P101" s="26">
        <v>350</v>
      </c>
      <c r="Q101" s="26">
        <v>3150</v>
      </c>
      <c r="R101" s="26" t="s">
        <v>139</v>
      </c>
      <c r="S101" s="46" t="s">
        <v>432</v>
      </c>
    </row>
    <row r="102" spans="1:19" ht="90.6" customHeight="1" x14ac:dyDescent="0.3">
      <c r="A102" s="26">
        <v>3</v>
      </c>
      <c r="B102" s="106" t="s">
        <v>294</v>
      </c>
      <c r="C102" s="115"/>
      <c r="D102" s="52" t="s">
        <v>39</v>
      </c>
      <c r="E102" s="27" t="s">
        <v>295</v>
      </c>
      <c r="F102" s="27" t="s">
        <v>296</v>
      </c>
      <c r="G102" s="27" t="s">
        <v>297</v>
      </c>
      <c r="H102" s="27" t="s">
        <v>299</v>
      </c>
      <c r="I102" s="26" t="s">
        <v>60</v>
      </c>
      <c r="J102" s="27" t="s">
        <v>298</v>
      </c>
      <c r="K102" s="27" t="s">
        <v>292</v>
      </c>
      <c r="L102" s="26" t="s">
        <v>63</v>
      </c>
      <c r="M102" s="26">
        <v>85</v>
      </c>
      <c r="N102" s="26">
        <v>3000</v>
      </c>
      <c r="O102" s="26"/>
      <c r="P102" s="26">
        <v>300</v>
      </c>
      <c r="Q102" s="26">
        <v>2700</v>
      </c>
      <c r="R102" s="26" t="s">
        <v>139</v>
      </c>
      <c r="S102" s="46" t="s">
        <v>432</v>
      </c>
    </row>
    <row r="103" spans="1:19" ht="9.75" customHeight="1" x14ac:dyDescent="0.3">
      <c r="A103" s="92" t="s">
        <v>11</v>
      </c>
      <c r="B103" s="92"/>
      <c r="C103" s="92"/>
      <c r="D103" s="8" t="s">
        <v>12</v>
      </c>
      <c r="E103" s="4" t="s">
        <v>12</v>
      </c>
      <c r="F103" s="4" t="s">
        <v>12</v>
      </c>
      <c r="G103" s="4" t="s">
        <v>12</v>
      </c>
      <c r="H103" s="4" t="s">
        <v>12</v>
      </c>
      <c r="I103" s="4" t="s">
        <v>12</v>
      </c>
      <c r="J103" s="4" t="s">
        <v>12</v>
      </c>
      <c r="K103" s="4" t="s">
        <v>12</v>
      </c>
      <c r="L103" s="4" t="s">
        <v>12</v>
      </c>
      <c r="M103" s="4" t="s">
        <v>12</v>
      </c>
      <c r="N103" s="4">
        <f>SUM(N100:N102)</f>
        <v>28748.799999999999</v>
      </c>
      <c r="O103" s="4">
        <f t="shared" ref="O103:Q103" si="11">SUM(O100:O102)</f>
        <v>20024</v>
      </c>
      <c r="P103" s="4">
        <f t="shared" si="11"/>
        <v>2874.8</v>
      </c>
      <c r="Q103" s="4">
        <f t="shared" si="11"/>
        <v>5850</v>
      </c>
      <c r="R103" s="4" t="s">
        <v>12</v>
      </c>
      <c r="S103" s="4" t="s">
        <v>12</v>
      </c>
    </row>
    <row r="104" spans="1:19" ht="9.75" customHeight="1" x14ac:dyDescent="0.3">
      <c r="A104" s="94" t="s">
        <v>23</v>
      </c>
      <c r="B104" s="94"/>
      <c r="C104" s="94"/>
      <c r="D104" s="94"/>
      <c r="E104" s="94"/>
      <c r="F104" s="94"/>
      <c r="G104" s="94"/>
      <c r="H104" s="94"/>
      <c r="I104" s="94"/>
      <c r="J104" s="94"/>
      <c r="K104" s="94"/>
      <c r="L104" s="94"/>
      <c r="M104" s="94"/>
      <c r="N104" s="94"/>
      <c r="O104" s="94"/>
      <c r="P104" s="94"/>
      <c r="Q104" s="94"/>
      <c r="R104" s="94"/>
      <c r="S104" s="94"/>
    </row>
    <row r="105" spans="1:19" ht="9.75" customHeight="1" x14ac:dyDescent="0.3">
      <c r="A105" s="4">
        <v>1</v>
      </c>
      <c r="B105" s="92"/>
      <c r="C105" s="92"/>
      <c r="D105" s="4"/>
      <c r="E105" s="4"/>
      <c r="F105" s="4"/>
      <c r="G105" s="4"/>
      <c r="H105" s="4"/>
      <c r="I105" s="4"/>
      <c r="J105" s="4"/>
      <c r="K105" s="4"/>
      <c r="L105" s="4"/>
      <c r="M105" s="4"/>
      <c r="N105" s="4"/>
      <c r="O105" s="4"/>
      <c r="P105" s="4"/>
      <c r="Q105" s="4"/>
      <c r="R105" s="4"/>
      <c r="S105" s="4"/>
    </row>
    <row r="106" spans="1:19" ht="9.75" customHeight="1" x14ac:dyDescent="0.3">
      <c r="A106" s="92" t="s">
        <v>11</v>
      </c>
      <c r="B106" s="92"/>
      <c r="C106" s="92"/>
      <c r="D106" s="8" t="s">
        <v>12</v>
      </c>
      <c r="E106" s="4" t="s">
        <v>12</v>
      </c>
      <c r="F106" s="4" t="s">
        <v>12</v>
      </c>
      <c r="G106" s="4" t="s">
        <v>12</v>
      </c>
      <c r="H106" s="4" t="s">
        <v>12</v>
      </c>
      <c r="I106" s="4" t="s">
        <v>12</v>
      </c>
      <c r="J106" s="4" t="s">
        <v>12</v>
      </c>
      <c r="K106" s="4" t="s">
        <v>12</v>
      </c>
      <c r="L106" s="4" t="s">
        <v>12</v>
      </c>
      <c r="M106" s="4" t="s">
        <v>12</v>
      </c>
      <c r="N106" s="4"/>
      <c r="O106" s="4"/>
      <c r="P106" s="4"/>
      <c r="Q106" s="4"/>
      <c r="R106" s="4" t="s">
        <v>12</v>
      </c>
      <c r="S106" s="4" t="s">
        <v>12</v>
      </c>
    </row>
    <row r="107" spans="1:19" ht="9.75" customHeight="1" x14ac:dyDescent="0.3">
      <c r="A107" s="94" t="s">
        <v>24</v>
      </c>
      <c r="B107" s="94"/>
      <c r="C107" s="94"/>
      <c r="D107" s="94"/>
      <c r="E107" s="94"/>
      <c r="F107" s="94"/>
      <c r="G107" s="94"/>
      <c r="H107" s="94"/>
      <c r="I107" s="94"/>
      <c r="J107" s="94"/>
      <c r="K107" s="94"/>
      <c r="L107" s="94"/>
      <c r="M107" s="94"/>
      <c r="N107" s="94"/>
      <c r="O107" s="94"/>
      <c r="P107" s="94"/>
      <c r="Q107" s="94"/>
      <c r="R107" s="94"/>
      <c r="S107" s="94"/>
    </row>
    <row r="108" spans="1:19" ht="66.599999999999994" customHeight="1" x14ac:dyDescent="0.3">
      <c r="A108" s="17">
        <v>1</v>
      </c>
      <c r="B108" s="112" t="s">
        <v>148</v>
      </c>
      <c r="C108" s="113"/>
      <c r="D108" s="17" t="s">
        <v>39</v>
      </c>
      <c r="E108" s="28" t="s">
        <v>39</v>
      </c>
      <c r="F108" s="28" t="s">
        <v>149</v>
      </c>
      <c r="G108" s="28" t="s">
        <v>150</v>
      </c>
      <c r="H108" s="28" t="s">
        <v>20</v>
      </c>
      <c r="I108" s="28" t="s">
        <v>299</v>
      </c>
      <c r="J108" s="28" t="s">
        <v>152</v>
      </c>
      <c r="K108" s="28" t="s">
        <v>153</v>
      </c>
      <c r="L108" s="28" t="s">
        <v>198</v>
      </c>
      <c r="M108" s="17">
        <v>20</v>
      </c>
      <c r="N108" s="17">
        <v>700</v>
      </c>
      <c r="O108" s="17">
        <v>350</v>
      </c>
      <c r="P108" s="17">
        <v>350</v>
      </c>
      <c r="Q108" s="17"/>
      <c r="R108" s="17"/>
      <c r="S108" s="28" t="s">
        <v>154</v>
      </c>
    </row>
    <row r="109" spans="1:19" ht="267" customHeight="1" x14ac:dyDescent="0.3">
      <c r="A109" s="33">
        <v>2</v>
      </c>
      <c r="B109" s="116" t="s">
        <v>213</v>
      </c>
      <c r="C109" s="75"/>
      <c r="D109" s="50" t="s">
        <v>39</v>
      </c>
      <c r="E109" s="33" t="s">
        <v>39</v>
      </c>
      <c r="F109" s="36" t="s">
        <v>40</v>
      </c>
      <c r="G109" s="36" t="s">
        <v>324</v>
      </c>
      <c r="H109" s="36" t="s">
        <v>19</v>
      </c>
      <c r="I109" s="36" t="s">
        <v>60</v>
      </c>
      <c r="J109" s="36" t="s">
        <v>214</v>
      </c>
      <c r="K109" s="36" t="s">
        <v>215</v>
      </c>
      <c r="L109" s="36" t="s">
        <v>198</v>
      </c>
      <c r="M109" s="33">
        <v>30</v>
      </c>
      <c r="N109" s="33">
        <v>54997.599999999999</v>
      </c>
      <c r="O109" s="33"/>
      <c r="P109" s="33">
        <v>5499.76</v>
      </c>
      <c r="Q109" s="33">
        <v>49497.84</v>
      </c>
      <c r="R109" s="36" t="s">
        <v>139</v>
      </c>
      <c r="S109" s="36" t="s">
        <v>216</v>
      </c>
    </row>
    <row r="110" spans="1:19" ht="9.75" customHeight="1" x14ac:dyDescent="0.3">
      <c r="A110" s="92" t="s">
        <v>11</v>
      </c>
      <c r="B110" s="92"/>
      <c r="C110" s="92"/>
      <c r="D110" s="8" t="s">
        <v>12</v>
      </c>
      <c r="E110" s="4" t="s">
        <v>12</v>
      </c>
      <c r="F110" s="4" t="s">
        <v>12</v>
      </c>
      <c r="G110" s="4" t="s">
        <v>12</v>
      </c>
      <c r="H110" s="4" t="s">
        <v>12</v>
      </c>
      <c r="I110" s="4" t="s">
        <v>12</v>
      </c>
      <c r="J110" s="4" t="s">
        <v>12</v>
      </c>
      <c r="K110" s="4" t="s">
        <v>12</v>
      </c>
      <c r="L110" s="4" t="s">
        <v>12</v>
      </c>
      <c r="M110" s="4" t="s">
        <v>12</v>
      </c>
      <c r="N110" s="4">
        <f>SUM(N108:N109)</f>
        <v>55697.599999999999</v>
      </c>
      <c r="O110" s="4">
        <f t="shared" ref="O110:Q110" si="12">SUM(O108:O109)</f>
        <v>350</v>
      </c>
      <c r="P110" s="4">
        <f t="shared" si="12"/>
        <v>5849.76</v>
      </c>
      <c r="Q110" s="4">
        <f t="shared" si="12"/>
        <v>49497.84</v>
      </c>
      <c r="R110" s="4" t="s">
        <v>12</v>
      </c>
      <c r="S110" s="4" t="s">
        <v>12</v>
      </c>
    </row>
    <row r="111" spans="1:19" ht="9.75" customHeight="1" x14ac:dyDescent="0.3">
      <c r="A111" s="104" t="s">
        <v>77</v>
      </c>
      <c r="B111" s="105"/>
      <c r="C111" s="105"/>
      <c r="D111" s="105"/>
      <c r="E111" s="105"/>
      <c r="F111" s="105"/>
      <c r="G111" s="105"/>
      <c r="H111" s="105"/>
      <c r="I111" s="105"/>
      <c r="J111" s="105"/>
      <c r="K111" s="105"/>
      <c r="L111" s="105"/>
      <c r="M111" s="105"/>
      <c r="N111" s="105"/>
      <c r="O111" s="105"/>
      <c r="P111" s="105"/>
      <c r="Q111" s="105"/>
      <c r="R111" s="105"/>
      <c r="S111" s="105"/>
    </row>
    <row r="112" spans="1:19" ht="9.75" customHeight="1" x14ac:dyDescent="0.3">
      <c r="A112" s="92" t="s">
        <v>25</v>
      </c>
      <c r="B112" s="92"/>
      <c r="C112" s="92"/>
      <c r="D112" s="92"/>
      <c r="E112" s="92"/>
      <c r="F112" s="92"/>
      <c r="G112" s="92"/>
      <c r="H112" s="92"/>
      <c r="I112" s="92"/>
      <c r="J112" s="92"/>
      <c r="K112" s="92"/>
      <c r="L112" s="92"/>
      <c r="M112" s="92"/>
      <c r="N112" s="92"/>
      <c r="O112" s="92"/>
      <c r="P112" s="92"/>
      <c r="Q112" s="92"/>
      <c r="R112" s="92"/>
      <c r="S112" s="92"/>
    </row>
    <row r="113" spans="1:19" ht="9.75" customHeight="1" x14ac:dyDescent="0.3">
      <c r="A113" s="4">
        <v>1</v>
      </c>
      <c r="B113" s="92"/>
      <c r="C113" s="92"/>
      <c r="D113" s="4"/>
      <c r="E113" s="4"/>
      <c r="F113" s="4"/>
      <c r="G113" s="4"/>
      <c r="H113" s="4"/>
      <c r="I113" s="4"/>
      <c r="J113" s="4"/>
      <c r="K113" s="4"/>
      <c r="L113" s="4"/>
      <c r="M113" s="4"/>
      <c r="N113" s="4"/>
      <c r="O113" s="4"/>
      <c r="P113" s="4"/>
      <c r="Q113" s="4"/>
      <c r="R113" s="4"/>
      <c r="S113" s="4"/>
    </row>
    <row r="114" spans="1:19" ht="9.75" customHeight="1" x14ac:dyDescent="0.3">
      <c r="A114" s="92" t="s">
        <v>11</v>
      </c>
      <c r="B114" s="92"/>
      <c r="C114" s="92"/>
      <c r="D114" s="8" t="s">
        <v>12</v>
      </c>
      <c r="E114" s="4" t="s">
        <v>12</v>
      </c>
      <c r="F114" s="4" t="s">
        <v>12</v>
      </c>
      <c r="G114" s="4" t="s">
        <v>12</v>
      </c>
      <c r="H114" s="4" t="s">
        <v>12</v>
      </c>
      <c r="I114" s="4" t="s">
        <v>12</v>
      </c>
      <c r="J114" s="4" t="s">
        <v>12</v>
      </c>
      <c r="K114" s="4" t="s">
        <v>12</v>
      </c>
      <c r="L114" s="4" t="s">
        <v>12</v>
      </c>
      <c r="M114" s="4" t="s">
        <v>12</v>
      </c>
      <c r="N114" s="4"/>
      <c r="O114" s="4"/>
      <c r="P114" s="4"/>
      <c r="Q114" s="4"/>
      <c r="R114" s="4" t="s">
        <v>12</v>
      </c>
      <c r="S114" s="4" t="s">
        <v>12</v>
      </c>
    </row>
    <row r="115" spans="1:19" ht="9.75" customHeight="1" x14ac:dyDescent="0.3">
      <c r="A115" s="94" t="s">
        <v>26</v>
      </c>
      <c r="B115" s="94"/>
      <c r="C115" s="94"/>
      <c r="D115" s="94"/>
      <c r="E115" s="94"/>
      <c r="F115" s="94"/>
      <c r="G115" s="94"/>
      <c r="H115" s="94"/>
      <c r="I115" s="94"/>
      <c r="J115" s="94"/>
      <c r="K115" s="94"/>
      <c r="L115" s="94"/>
      <c r="M115" s="94"/>
      <c r="N115" s="94"/>
      <c r="O115" s="94"/>
      <c r="P115" s="94"/>
      <c r="Q115" s="94"/>
      <c r="R115" s="94"/>
      <c r="S115" s="94"/>
    </row>
    <row r="116" spans="1:19" ht="9.75" customHeight="1" x14ac:dyDescent="0.3">
      <c r="A116" s="4">
        <v>1</v>
      </c>
      <c r="B116" s="92"/>
      <c r="C116" s="92"/>
      <c r="D116" s="4"/>
      <c r="E116" s="4"/>
      <c r="F116" s="4"/>
      <c r="G116" s="4"/>
      <c r="H116" s="4"/>
      <c r="I116" s="4"/>
      <c r="J116" s="4"/>
      <c r="K116" s="4"/>
      <c r="L116" s="4"/>
      <c r="M116" s="4"/>
      <c r="N116" s="4"/>
      <c r="O116" s="4"/>
      <c r="P116" s="4"/>
      <c r="Q116" s="4"/>
      <c r="R116" s="4"/>
      <c r="S116" s="4"/>
    </row>
    <row r="117" spans="1:19" ht="9.75" customHeight="1" x14ac:dyDescent="0.3">
      <c r="A117" s="92" t="s">
        <v>11</v>
      </c>
      <c r="B117" s="92"/>
      <c r="C117" s="92"/>
      <c r="D117" s="8" t="s">
        <v>12</v>
      </c>
      <c r="E117" s="4" t="s">
        <v>12</v>
      </c>
      <c r="F117" s="4" t="s">
        <v>12</v>
      </c>
      <c r="G117" s="4" t="s">
        <v>12</v>
      </c>
      <c r="H117" s="4" t="s">
        <v>12</v>
      </c>
      <c r="I117" s="4" t="s">
        <v>12</v>
      </c>
      <c r="J117" s="4" t="s">
        <v>12</v>
      </c>
      <c r="K117" s="4" t="s">
        <v>12</v>
      </c>
      <c r="L117" s="4" t="s">
        <v>12</v>
      </c>
      <c r="M117" s="4" t="s">
        <v>12</v>
      </c>
      <c r="N117" s="4"/>
      <c r="O117" s="4"/>
      <c r="P117" s="4"/>
      <c r="Q117" s="4"/>
      <c r="R117" s="4" t="s">
        <v>12</v>
      </c>
      <c r="S117" s="4" t="s">
        <v>12</v>
      </c>
    </row>
    <row r="118" spans="1:19" ht="9.75" customHeight="1" x14ac:dyDescent="0.3">
      <c r="A118" s="94" t="s">
        <v>27</v>
      </c>
      <c r="B118" s="94"/>
      <c r="C118" s="94"/>
      <c r="D118" s="94"/>
      <c r="E118" s="94"/>
      <c r="F118" s="94"/>
      <c r="G118" s="94"/>
      <c r="H118" s="94"/>
      <c r="I118" s="94"/>
      <c r="J118" s="94"/>
      <c r="K118" s="94"/>
      <c r="L118" s="94"/>
      <c r="M118" s="94"/>
      <c r="N118" s="94"/>
      <c r="O118" s="94"/>
      <c r="P118" s="94"/>
      <c r="Q118" s="94"/>
      <c r="R118" s="94"/>
      <c r="S118" s="94"/>
    </row>
    <row r="119" spans="1:19" ht="226.2" customHeight="1" x14ac:dyDescent="0.3">
      <c r="A119" s="62">
        <v>1</v>
      </c>
      <c r="B119" s="99" t="s">
        <v>378</v>
      </c>
      <c r="C119" s="99"/>
      <c r="D119" s="62" t="s">
        <v>39</v>
      </c>
      <c r="E119" s="62" t="s">
        <v>39</v>
      </c>
      <c r="F119" s="62" t="s">
        <v>40</v>
      </c>
      <c r="G119" s="62" t="s">
        <v>375</v>
      </c>
      <c r="H119" s="62" t="s">
        <v>274</v>
      </c>
      <c r="I119" s="62" t="s">
        <v>158</v>
      </c>
      <c r="J119" s="62" t="s">
        <v>376</v>
      </c>
      <c r="K119" s="62" t="s">
        <v>377</v>
      </c>
      <c r="L119" s="62" t="s">
        <v>129</v>
      </c>
      <c r="M119" s="62">
        <v>100</v>
      </c>
      <c r="N119" s="62">
        <v>10000</v>
      </c>
      <c r="O119" s="62"/>
      <c r="P119" s="62"/>
      <c r="Q119" s="62">
        <v>10000</v>
      </c>
      <c r="R119" s="62" t="s">
        <v>411</v>
      </c>
      <c r="S119" s="62" t="s">
        <v>379</v>
      </c>
    </row>
    <row r="120" spans="1:19" ht="9.75" customHeight="1" x14ac:dyDescent="0.3">
      <c r="A120" s="92" t="s">
        <v>11</v>
      </c>
      <c r="B120" s="92"/>
      <c r="C120" s="92"/>
      <c r="D120" s="8" t="s">
        <v>12</v>
      </c>
      <c r="E120" s="4" t="s">
        <v>12</v>
      </c>
      <c r="F120" s="4" t="s">
        <v>12</v>
      </c>
      <c r="G120" s="4" t="s">
        <v>12</v>
      </c>
      <c r="H120" s="4" t="s">
        <v>12</v>
      </c>
      <c r="I120" s="4" t="s">
        <v>12</v>
      </c>
      <c r="J120" s="4" t="s">
        <v>12</v>
      </c>
      <c r="K120" s="4" t="s">
        <v>12</v>
      </c>
      <c r="L120" s="4" t="s">
        <v>12</v>
      </c>
      <c r="M120" s="4" t="s">
        <v>12</v>
      </c>
      <c r="N120" s="4">
        <f>SUM(N119)</f>
        <v>10000</v>
      </c>
      <c r="O120" s="4">
        <f t="shared" ref="O120:Q120" si="13">SUM(O119)</f>
        <v>0</v>
      </c>
      <c r="P120" s="4">
        <f t="shared" si="13"/>
        <v>0</v>
      </c>
      <c r="Q120" s="4">
        <f t="shared" si="13"/>
        <v>10000</v>
      </c>
      <c r="R120" s="4" t="s">
        <v>12</v>
      </c>
      <c r="S120" s="4" t="s">
        <v>12</v>
      </c>
    </row>
    <row r="121" spans="1:19" ht="9.75" customHeight="1" x14ac:dyDescent="0.3">
      <c r="A121" s="94" t="s">
        <v>28</v>
      </c>
      <c r="B121" s="94"/>
      <c r="C121" s="94"/>
      <c r="D121" s="94"/>
      <c r="E121" s="94"/>
      <c r="F121" s="94"/>
      <c r="G121" s="94"/>
      <c r="H121" s="94"/>
      <c r="I121" s="94"/>
      <c r="J121" s="94"/>
      <c r="K121" s="94"/>
      <c r="L121" s="94"/>
      <c r="M121" s="94"/>
      <c r="N121" s="94"/>
      <c r="O121" s="94"/>
      <c r="P121" s="94"/>
      <c r="Q121" s="94"/>
      <c r="R121" s="94"/>
      <c r="S121" s="94"/>
    </row>
    <row r="122" spans="1:19" ht="9.75" customHeight="1" x14ac:dyDescent="0.3">
      <c r="A122" s="4">
        <v>1</v>
      </c>
      <c r="B122" s="92"/>
      <c r="C122" s="92"/>
      <c r="D122" s="4"/>
      <c r="E122" s="4"/>
      <c r="F122" s="4"/>
      <c r="G122" s="4"/>
      <c r="H122" s="4"/>
      <c r="I122" s="4"/>
      <c r="J122" s="4"/>
      <c r="K122" s="4"/>
      <c r="L122" s="4"/>
      <c r="M122" s="4"/>
      <c r="N122" s="4"/>
      <c r="O122" s="4"/>
      <c r="P122" s="4"/>
      <c r="Q122" s="4"/>
      <c r="R122" s="4"/>
      <c r="S122" s="4"/>
    </row>
    <row r="123" spans="1:19" ht="9.75" customHeight="1" x14ac:dyDescent="0.3">
      <c r="A123" s="92" t="s">
        <v>11</v>
      </c>
      <c r="B123" s="92"/>
      <c r="C123" s="92"/>
      <c r="D123" s="8" t="s">
        <v>12</v>
      </c>
      <c r="E123" s="4" t="s">
        <v>12</v>
      </c>
      <c r="F123" s="4" t="s">
        <v>12</v>
      </c>
      <c r="G123" s="4" t="s">
        <v>12</v>
      </c>
      <c r="H123" s="4" t="s">
        <v>12</v>
      </c>
      <c r="I123" s="4" t="s">
        <v>12</v>
      </c>
      <c r="J123" s="4" t="s">
        <v>12</v>
      </c>
      <c r="K123" s="4" t="s">
        <v>12</v>
      </c>
      <c r="L123" s="4" t="s">
        <v>12</v>
      </c>
      <c r="M123" s="4" t="s">
        <v>12</v>
      </c>
      <c r="N123" s="4"/>
      <c r="O123" s="4"/>
      <c r="P123" s="4"/>
      <c r="Q123" s="4"/>
      <c r="R123" s="4" t="s">
        <v>12</v>
      </c>
      <c r="S123" s="4" t="s">
        <v>12</v>
      </c>
    </row>
    <row r="124" spans="1:19" ht="9.75" customHeight="1" x14ac:dyDescent="0.3">
      <c r="A124" s="104" t="s">
        <v>78</v>
      </c>
      <c r="B124" s="105"/>
      <c r="C124" s="105"/>
      <c r="D124" s="105"/>
      <c r="E124" s="105"/>
      <c r="F124" s="105"/>
      <c r="G124" s="105"/>
      <c r="H124" s="105"/>
      <c r="I124" s="105"/>
      <c r="J124" s="105"/>
      <c r="K124" s="105"/>
      <c r="L124" s="105"/>
      <c r="M124" s="105"/>
      <c r="N124" s="105"/>
      <c r="O124" s="105"/>
      <c r="P124" s="105"/>
      <c r="Q124" s="105"/>
      <c r="R124" s="105"/>
      <c r="S124" s="105"/>
    </row>
    <row r="125" spans="1:19" ht="9.75" customHeight="1" x14ac:dyDescent="0.3">
      <c r="A125" s="94" t="s">
        <v>29</v>
      </c>
      <c r="B125" s="94"/>
      <c r="C125" s="94"/>
      <c r="D125" s="94"/>
      <c r="E125" s="94"/>
      <c r="F125" s="94"/>
      <c r="G125" s="94"/>
      <c r="H125" s="94"/>
      <c r="I125" s="94"/>
      <c r="J125" s="94"/>
      <c r="K125" s="94"/>
      <c r="L125" s="94"/>
      <c r="M125" s="94"/>
      <c r="N125" s="94"/>
      <c r="O125" s="94"/>
      <c r="P125" s="94"/>
      <c r="Q125" s="94"/>
      <c r="R125" s="94"/>
      <c r="S125" s="94"/>
    </row>
    <row r="126" spans="1:19" ht="114.6" customHeight="1" x14ac:dyDescent="0.3">
      <c r="A126" s="62">
        <v>1</v>
      </c>
      <c r="B126" s="99" t="s">
        <v>421</v>
      </c>
      <c r="C126" s="99"/>
      <c r="D126" s="62" t="s">
        <v>39</v>
      </c>
      <c r="E126" s="62" t="s">
        <v>295</v>
      </c>
      <c r="F126" s="62" t="s">
        <v>296</v>
      </c>
      <c r="G126" s="62" t="s">
        <v>414</v>
      </c>
      <c r="H126" s="62" t="s">
        <v>159</v>
      </c>
      <c r="I126" s="62" t="s">
        <v>299</v>
      </c>
      <c r="J126" s="62" t="s">
        <v>417</v>
      </c>
      <c r="K126" s="62" t="s">
        <v>423</v>
      </c>
      <c r="L126" s="62" t="s">
        <v>129</v>
      </c>
      <c r="M126" s="62">
        <v>100</v>
      </c>
      <c r="N126" s="62">
        <v>7000</v>
      </c>
      <c r="O126" s="62">
        <v>6300</v>
      </c>
      <c r="P126" s="62">
        <v>700</v>
      </c>
      <c r="Q126" s="62"/>
      <c r="R126" s="62"/>
      <c r="S126" s="62" t="s">
        <v>312</v>
      </c>
    </row>
    <row r="127" spans="1:19" ht="86.4" customHeight="1" x14ac:dyDescent="0.3">
      <c r="A127" s="62">
        <v>2</v>
      </c>
      <c r="B127" s="99" t="s">
        <v>313</v>
      </c>
      <c r="C127" s="99"/>
      <c r="D127" s="62" t="s">
        <v>39</v>
      </c>
      <c r="E127" s="62" t="s">
        <v>314</v>
      </c>
      <c r="F127" s="62" t="s">
        <v>315</v>
      </c>
      <c r="G127" s="62" t="s">
        <v>316</v>
      </c>
      <c r="H127" s="62" t="s">
        <v>159</v>
      </c>
      <c r="I127" s="62" t="s">
        <v>299</v>
      </c>
      <c r="J127" s="62" t="s">
        <v>417</v>
      </c>
      <c r="K127" s="62" t="s">
        <v>413</v>
      </c>
      <c r="L127" s="62" t="s">
        <v>412</v>
      </c>
      <c r="M127" s="62">
        <v>9.3000000000000007</v>
      </c>
      <c r="N127" s="62">
        <v>48880</v>
      </c>
      <c r="O127" s="62">
        <v>40392</v>
      </c>
      <c r="P127" s="62">
        <v>4488</v>
      </c>
      <c r="Q127" s="62"/>
      <c r="R127" s="62"/>
      <c r="S127" s="62" t="s">
        <v>312</v>
      </c>
    </row>
    <row r="128" spans="1:19" ht="67.2" customHeight="1" x14ac:dyDescent="0.3">
      <c r="A128" s="62">
        <v>3</v>
      </c>
      <c r="B128" s="96" t="s">
        <v>415</v>
      </c>
      <c r="C128" s="97"/>
      <c r="D128" s="62" t="s">
        <v>39</v>
      </c>
      <c r="E128" s="62" t="s">
        <v>314</v>
      </c>
      <c r="F128" s="62" t="s">
        <v>315</v>
      </c>
      <c r="G128" s="62" t="s">
        <v>316</v>
      </c>
      <c r="H128" s="62" t="s">
        <v>416</v>
      </c>
      <c r="I128" s="62" t="s">
        <v>256</v>
      </c>
      <c r="J128" s="62" t="s">
        <v>417</v>
      </c>
      <c r="K128" s="62" t="s">
        <v>413</v>
      </c>
      <c r="L128" s="62" t="s">
        <v>412</v>
      </c>
      <c r="M128" s="62">
        <v>13.5</v>
      </c>
      <c r="N128" s="62">
        <v>63360</v>
      </c>
      <c r="O128" s="62">
        <v>57024</v>
      </c>
      <c r="P128" s="62">
        <v>6336</v>
      </c>
      <c r="Q128" s="62"/>
      <c r="R128" s="62"/>
      <c r="S128" s="62" t="s">
        <v>312</v>
      </c>
    </row>
    <row r="129" spans="1:19" ht="69.599999999999994" customHeight="1" x14ac:dyDescent="0.3">
      <c r="A129" s="62">
        <v>4</v>
      </c>
      <c r="B129" s="96" t="s">
        <v>420</v>
      </c>
      <c r="C129" s="97"/>
      <c r="D129" s="62" t="s">
        <v>39</v>
      </c>
      <c r="E129" s="62" t="s">
        <v>418</v>
      </c>
      <c r="F129" s="62" t="s">
        <v>419</v>
      </c>
      <c r="G129" s="62" t="s">
        <v>316</v>
      </c>
      <c r="H129" s="62" t="s">
        <v>416</v>
      </c>
      <c r="I129" s="62" t="s">
        <v>256</v>
      </c>
      <c r="J129" s="62" t="s">
        <v>417</v>
      </c>
      <c r="K129" s="62" t="s">
        <v>413</v>
      </c>
      <c r="L129" s="62" t="s">
        <v>412</v>
      </c>
      <c r="M129" s="62">
        <v>2.4</v>
      </c>
      <c r="N129" s="62">
        <v>13750</v>
      </c>
      <c r="O129" s="62">
        <v>12375</v>
      </c>
      <c r="P129" s="62">
        <v>1375</v>
      </c>
      <c r="Q129" s="62"/>
      <c r="R129" s="62"/>
      <c r="S129" s="62" t="s">
        <v>312</v>
      </c>
    </row>
    <row r="130" spans="1:19" ht="61.2" customHeight="1" x14ac:dyDescent="0.3">
      <c r="A130" s="62">
        <v>5</v>
      </c>
      <c r="B130" s="96" t="s">
        <v>422</v>
      </c>
      <c r="C130" s="97"/>
      <c r="D130" s="62" t="s">
        <v>39</v>
      </c>
      <c r="E130" s="62" t="s">
        <v>56</v>
      </c>
      <c r="F130" s="62" t="s">
        <v>57</v>
      </c>
      <c r="G130" s="62" t="s">
        <v>316</v>
      </c>
      <c r="H130" s="62" t="s">
        <v>151</v>
      </c>
      <c r="I130" s="62" t="s">
        <v>299</v>
      </c>
      <c r="J130" s="62" t="s">
        <v>417</v>
      </c>
      <c r="K130" s="62" t="s">
        <v>423</v>
      </c>
      <c r="L130" s="62" t="s">
        <v>129</v>
      </c>
      <c r="M130" s="62">
        <v>100</v>
      </c>
      <c r="N130" s="62">
        <v>20000</v>
      </c>
      <c r="O130" s="62">
        <v>15100</v>
      </c>
      <c r="P130" s="62">
        <v>4900</v>
      </c>
      <c r="Q130" s="62"/>
      <c r="R130" s="62"/>
      <c r="S130" s="62" t="s">
        <v>312</v>
      </c>
    </row>
    <row r="131" spans="1:19" ht="77.400000000000006" customHeight="1" x14ac:dyDescent="0.3">
      <c r="A131" s="62">
        <v>6</v>
      </c>
      <c r="B131" s="96" t="s">
        <v>424</v>
      </c>
      <c r="C131" s="97"/>
      <c r="D131" s="62" t="s">
        <v>39</v>
      </c>
      <c r="E131" s="62" t="s">
        <v>56</v>
      </c>
      <c r="F131" s="62" t="s">
        <v>57</v>
      </c>
      <c r="G131" s="62" t="s">
        <v>316</v>
      </c>
      <c r="H131" s="62" t="s">
        <v>54</v>
      </c>
      <c r="I131" s="62" t="s">
        <v>256</v>
      </c>
      <c r="J131" s="62" t="s">
        <v>417</v>
      </c>
      <c r="K131" s="62" t="s">
        <v>423</v>
      </c>
      <c r="L131" s="62" t="s">
        <v>129</v>
      </c>
      <c r="M131" s="62">
        <v>100</v>
      </c>
      <c r="N131" s="62">
        <v>1460</v>
      </c>
      <c r="O131" s="62">
        <v>1314</v>
      </c>
      <c r="P131" s="62">
        <v>146</v>
      </c>
      <c r="Q131" s="62"/>
      <c r="R131" s="62"/>
      <c r="S131" s="62" t="s">
        <v>312</v>
      </c>
    </row>
    <row r="132" spans="1:19" ht="64.8" customHeight="1" x14ac:dyDescent="0.3">
      <c r="A132" s="62">
        <v>7</v>
      </c>
      <c r="B132" s="96" t="s">
        <v>425</v>
      </c>
      <c r="C132" s="97"/>
      <c r="D132" s="62" t="s">
        <v>39</v>
      </c>
      <c r="E132" s="62" t="s">
        <v>56</v>
      </c>
      <c r="F132" s="62" t="s">
        <v>57</v>
      </c>
      <c r="G132" s="62" t="s">
        <v>316</v>
      </c>
      <c r="H132" s="62" t="s">
        <v>426</v>
      </c>
      <c r="I132" s="62" t="s">
        <v>110</v>
      </c>
      <c r="J132" s="62" t="s">
        <v>417</v>
      </c>
      <c r="K132" s="62" t="s">
        <v>423</v>
      </c>
      <c r="L132" s="62" t="s">
        <v>129</v>
      </c>
      <c r="M132" s="62">
        <v>100</v>
      </c>
      <c r="N132" s="62">
        <v>6000</v>
      </c>
      <c r="O132" s="62">
        <v>5400</v>
      </c>
      <c r="P132" s="62">
        <v>600</v>
      </c>
      <c r="Q132" s="62"/>
      <c r="R132" s="62"/>
      <c r="S132" s="62" t="s">
        <v>312</v>
      </c>
    </row>
    <row r="133" spans="1:19" ht="64.8" customHeight="1" x14ac:dyDescent="0.3">
      <c r="A133" s="62">
        <v>8</v>
      </c>
      <c r="B133" s="96" t="s">
        <v>427</v>
      </c>
      <c r="C133" s="97"/>
      <c r="D133" s="62" t="s">
        <v>39</v>
      </c>
      <c r="E133" s="62" t="s">
        <v>428</v>
      </c>
      <c r="F133" s="62" t="s">
        <v>429</v>
      </c>
      <c r="G133" s="62" t="s">
        <v>316</v>
      </c>
      <c r="H133" s="62" t="s">
        <v>426</v>
      </c>
      <c r="I133" s="62" t="s">
        <v>110</v>
      </c>
      <c r="J133" s="62" t="s">
        <v>417</v>
      </c>
      <c r="K133" s="62" t="s">
        <v>423</v>
      </c>
      <c r="L133" s="62" t="s">
        <v>129</v>
      </c>
      <c r="M133" s="62">
        <v>100</v>
      </c>
      <c r="N133" s="62">
        <v>3870</v>
      </c>
      <c r="O133" s="62">
        <v>3470</v>
      </c>
      <c r="P133" s="62">
        <v>400</v>
      </c>
      <c r="Q133" s="62"/>
      <c r="R133" s="62"/>
      <c r="S133" s="62" t="s">
        <v>312</v>
      </c>
    </row>
    <row r="134" spans="1:19" ht="66" customHeight="1" x14ac:dyDescent="0.3">
      <c r="A134" s="62">
        <v>9</v>
      </c>
      <c r="B134" s="99" t="s">
        <v>317</v>
      </c>
      <c r="C134" s="99"/>
      <c r="D134" s="62" t="s">
        <v>39</v>
      </c>
      <c r="E134" s="62" t="s">
        <v>39</v>
      </c>
      <c r="F134" s="62" t="s">
        <v>40</v>
      </c>
      <c r="G134" s="62" t="s">
        <v>325</v>
      </c>
      <c r="H134" s="62" t="s">
        <v>274</v>
      </c>
      <c r="I134" s="62" t="s">
        <v>88</v>
      </c>
      <c r="J134" s="62" t="s">
        <v>326</v>
      </c>
      <c r="K134" s="62" t="s">
        <v>327</v>
      </c>
      <c r="L134" s="62" t="s">
        <v>129</v>
      </c>
      <c r="M134" s="62">
        <v>100</v>
      </c>
      <c r="N134" s="62">
        <v>7000</v>
      </c>
      <c r="O134" s="62">
        <v>3500</v>
      </c>
      <c r="P134" s="62"/>
      <c r="Q134" s="62">
        <v>3500</v>
      </c>
      <c r="R134" s="62" t="s">
        <v>139</v>
      </c>
      <c r="S134" s="62" t="s">
        <v>328</v>
      </c>
    </row>
    <row r="135" spans="1:19" ht="9.75" customHeight="1" x14ac:dyDescent="0.3">
      <c r="A135" s="92" t="s">
        <v>11</v>
      </c>
      <c r="B135" s="92"/>
      <c r="C135" s="92"/>
      <c r="D135" s="8" t="s">
        <v>12</v>
      </c>
      <c r="E135" s="4" t="s">
        <v>12</v>
      </c>
      <c r="F135" s="4" t="s">
        <v>12</v>
      </c>
      <c r="G135" s="4" t="s">
        <v>12</v>
      </c>
      <c r="H135" s="4" t="s">
        <v>12</v>
      </c>
      <c r="I135" s="4" t="s">
        <v>12</v>
      </c>
      <c r="J135" s="4" t="s">
        <v>12</v>
      </c>
      <c r="K135" s="4" t="s">
        <v>12</v>
      </c>
      <c r="L135" s="4" t="s">
        <v>12</v>
      </c>
      <c r="M135" s="4" t="s">
        <v>12</v>
      </c>
      <c r="N135" s="4">
        <f>SUM(N126:N134)</f>
        <v>171320</v>
      </c>
      <c r="O135" s="4">
        <f t="shared" ref="O135:Q135" si="14">SUM(O126:O134)</f>
        <v>144875</v>
      </c>
      <c r="P135" s="4">
        <f t="shared" si="14"/>
        <v>18945</v>
      </c>
      <c r="Q135" s="4">
        <f t="shared" si="14"/>
        <v>3500</v>
      </c>
      <c r="R135" s="4" t="s">
        <v>12</v>
      </c>
      <c r="S135" s="4" t="s">
        <v>12</v>
      </c>
    </row>
    <row r="136" spans="1:19" ht="9.75" customHeight="1" x14ac:dyDescent="0.3">
      <c r="A136" s="94" t="s">
        <v>30</v>
      </c>
      <c r="B136" s="94"/>
      <c r="C136" s="94"/>
      <c r="D136" s="94"/>
      <c r="E136" s="94"/>
      <c r="F136" s="94"/>
      <c r="G136" s="94"/>
      <c r="H136" s="94"/>
      <c r="I136" s="94"/>
      <c r="J136" s="94"/>
      <c r="K136" s="94"/>
      <c r="L136" s="94"/>
      <c r="M136" s="94"/>
      <c r="N136" s="94"/>
      <c r="O136" s="94"/>
      <c r="P136" s="94"/>
      <c r="Q136" s="94"/>
      <c r="R136" s="94"/>
      <c r="S136" s="94"/>
    </row>
    <row r="137" spans="1:19" ht="9.75" customHeight="1" x14ac:dyDescent="0.3">
      <c r="A137" s="4">
        <v>1</v>
      </c>
      <c r="B137" s="92"/>
      <c r="C137" s="92"/>
      <c r="D137" s="4"/>
      <c r="E137" s="4"/>
      <c r="F137" s="4"/>
      <c r="G137" s="4"/>
      <c r="H137" s="4"/>
      <c r="I137" s="4"/>
      <c r="J137" s="4"/>
      <c r="K137" s="4"/>
      <c r="L137" s="4"/>
      <c r="M137" s="4"/>
      <c r="N137" s="4"/>
      <c r="O137" s="4"/>
      <c r="P137" s="4"/>
      <c r="Q137" s="4"/>
      <c r="R137" s="4"/>
      <c r="S137" s="4"/>
    </row>
    <row r="138" spans="1:19" ht="9.75" customHeight="1" x14ac:dyDescent="0.3">
      <c r="A138" s="92" t="s">
        <v>11</v>
      </c>
      <c r="B138" s="92"/>
      <c r="C138" s="92"/>
      <c r="D138" s="8" t="s">
        <v>12</v>
      </c>
      <c r="E138" s="4" t="s">
        <v>12</v>
      </c>
      <c r="F138" s="4" t="s">
        <v>12</v>
      </c>
      <c r="G138" s="4" t="s">
        <v>12</v>
      </c>
      <c r="H138" s="4" t="s">
        <v>12</v>
      </c>
      <c r="I138" s="4" t="s">
        <v>12</v>
      </c>
      <c r="J138" s="4" t="s">
        <v>12</v>
      </c>
      <c r="K138" s="4" t="s">
        <v>12</v>
      </c>
      <c r="L138" s="4" t="s">
        <v>12</v>
      </c>
      <c r="M138" s="4" t="s">
        <v>12</v>
      </c>
      <c r="N138" s="4"/>
      <c r="O138" s="4"/>
      <c r="P138" s="4"/>
      <c r="Q138" s="4"/>
      <c r="R138" s="4" t="s">
        <v>12</v>
      </c>
      <c r="S138" s="4" t="s">
        <v>12</v>
      </c>
    </row>
    <row r="139" spans="1:19" ht="9.75" customHeight="1" x14ac:dyDescent="0.3">
      <c r="A139" s="94" t="s">
        <v>31</v>
      </c>
      <c r="B139" s="94"/>
      <c r="C139" s="94"/>
      <c r="D139" s="94"/>
      <c r="E139" s="94"/>
      <c r="F139" s="94"/>
      <c r="G139" s="94"/>
      <c r="H139" s="94"/>
      <c r="I139" s="94"/>
      <c r="J139" s="94"/>
      <c r="K139" s="94"/>
      <c r="L139" s="94"/>
      <c r="M139" s="94"/>
      <c r="N139" s="94"/>
      <c r="O139" s="94"/>
      <c r="P139" s="94"/>
      <c r="Q139" s="94"/>
      <c r="R139" s="94"/>
      <c r="S139" s="94"/>
    </row>
    <row r="140" spans="1:19" ht="9.75" customHeight="1" x14ac:dyDescent="0.3">
      <c r="A140" s="4">
        <v>1</v>
      </c>
      <c r="B140" s="92"/>
      <c r="C140" s="92"/>
      <c r="D140" s="4"/>
      <c r="E140" s="4"/>
      <c r="F140" s="4"/>
      <c r="G140" s="4"/>
      <c r="H140" s="4"/>
      <c r="I140" s="4"/>
      <c r="J140" s="4"/>
      <c r="K140" s="4"/>
      <c r="L140" s="4"/>
      <c r="M140" s="4"/>
      <c r="N140" s="4"/>
      <c r="O140" s="4"/>
      <c r="P140" s="4"/>
      <c r="Q140" s="4"/>
      <c r="R140" s="4"/>
      <c r="S140" s="4"/>
    </row>
    <row r="141" spans="1:19" ht="9.75" customHeight="1" x14ac:dyDescent="0.3">
      <c r="A141" s="92" t="s">
        <v>11</v>
      </c>
      <c r="B141" s="92"/>
      <c r="C141" s="92"/>
      <c r="D141" s="8" t="s">
        <v>12</v>
      </c>
      <c r="E141" s="4" t="s">
        <v>12</v>
      </c>
      <c r="F141" s="4" t="s">
        <v>12</v>
      </c>
      <c r="G141" s="4" t="s">
        <v>12</v>
      </c>
      <c r="H141" s="4" t="s">
        <v>12</v>
      </c>
      <c r="I141" s="4" t="s">
        <v>12</v>
      </c>
      <c r="J141" s="4" t="s">
        <v>12</v>
      </c>
      <c r="K141" s="4" t="s">
        <v>12</v>
      </c>
      <c r="L141" s="4" t="s">
        <v>12</v>
      </c>
      <c r="M141" s="4" t="s">
        <v>12</v>
      </c>
      <c r="N141" s="4"/>
      <c r="O141" s="4"/>
      <c r="P141" s="4"/>
      <c r="Q141" s="4"/>
      <c r="R141" s="4" t="s">
        <v>12</v>
      </c>
      <c r="S141" s="4" t="s">
        <v>12</v>
      </c>
    </row>
    <row r="142" spans="1:19" ht="9.75" customHeight="1" x14ac:dyDescent="0.3">
      <c r="A142" s="94" t="s">
        <v>32</v>
      </c>
      <c r="B142" s="94"/>
      <c r="C142" s="94"/>
      <c r="D142" s="94"/>
      <c r="E142" s="94"/>
      <c r="F142" s="94"/>
      <c r="G142" s="94"/>
      <c r="H142" s="94"/>
      <c r="I142" s="94"/>
      <c r="J142" s="94"/>
      <c r="K142" s="94"/>
      <c r="L142" s="94"/>
      <c r="M142" s="94"/>
      <c r="N142" s="94"/>
      <c r="O142" s="94"/>
      <c r="P142" s="94"/>
      <c r="Q142" s="94"/>
      <c r="R142" s="94"/>
      <c r="S142" s="94"/>
    </row>
    <row r="143" spans="1:19" ht="9.75" customHeight="1" x14ac:dyDescent="0.3">
      <c r="A143" s="4">
        <v>1</v>
      </c>
      <c r="B143" s="92"/>
      <c r="C143" s="92"/>
      <c r="D143" s="4"/>
      <c r="E143" s="4"/>
      <c r="F143" s="4"/>
      <c r="G143" s="4"/>
      <c r="H143" s="4"/>
      <c r="I143" s="4"/>
      <c r="J143" s="4"/>
      <c r="K143" s="4"/>
      <c r="L143" s="4"/>
      <c r="M143" s="4"/>
      <c r="N143" s="4"/>
      <c r="O143" s="4"/>
      <c r="P143" s="4"/>
      <c r="Q143" s="4"/>
      <c r="R143" s="4"/>
      <c r="S143" s="4"/>
    </row>
    <row r="144" spans="1:19" ht="9.75" customHeight="1" x14ac:dyDescent="0.3">
      <c r="A144" s="92" t="s">
        <v>11</v>
      </c>
      <c r="B144" s="92"/>
      <c r="C144" s="92"/>
      <c r="D144" s="8" t="s">
        <v>12</v>
      </c>
      <c r="E144" s="4" t="s">
        <v>12</v>
      </c>
      <c r="F144" s="4" t="s">
        <v>12</v>
      </c>
      <c r="G144" s="4" t="s">
        <v>12</v>
      </c>
      <c r="H144" s="4" t="s">
        <v>12</v>
      </c>
      <c r="I144" s="4" t="s">
        <v>12</v>
      </c>
      <c r="J144" s="4" t="s">
        <v>12</v>
      </c>
      <c r="K144" s="4" t="s">
        <v>12</v>
      </c>
      <c r="L144" s="4" t="s">
        <v>12</v>
      </c>
      <c r="M144" s="4" t="s">
        <v>12</v>
      </c>
      <c r="N144" s="4"/>
      <c r="O144" s="4"/>
      <c r="P144" s="4"/>
      <c r="Q144" s="4"/>
      <c r="R144" s="4" t="s">
        <v>12</v>
      </c>
      <c r="S144" s="4" t="s">
        <v>12</v>
      </c>
    </row>
    <row r="145" spans="1:19" ht="9.75" customHeight="1" x14ac:dyDescent="0.3">
      <c r="A145" s="94" t="s">
        <v>33</v>
      </c>
      <c r="B145" s="94"/>
      <c r="C145" s="94"/>
      <c r="D145" s="94"/>
      <c r="E145" s="94"/>
      <c r="F145" s="94"/>
      <c r="G145" s="94"/>
      <c r="H145" s="94"/>
      <c r="I145" s="94"/>
      <c r="J145" s="94"/>
      <c r="K145" s="94"/>
      <c r="L145" s="94"/>
      <c r="M145" s="94"/>
      <c r="N145" s="94"/>
      <c r="O145" s="94"/>
      <c r="P145" s="94"/>
      <c r="Q145" s="94"/>
      <c r="R145" s="94"/>
      <c r="S145" s="94"/>
    </row>
    <row r="146" spans="1:19" ht="9.75" customHeight="1" x14ac:dyDescent="0.3">
      <c r="A146" s="4">
        <v>1</v>
      </c>
      <c r="B146" s="92"/>
      <c r="C146" s="92"/>
      <c r="D146" s="4"/>
      <c r="E146" s="4"/>
      <c r="F146" s="4"/>
      <c r="G146" s="4"/>
      <c r="H146" s="4"/>
      <c r="I146" s="4"/>
      <c r="J146" s="4"/>
      <c r="K146" s="4"/>
      <c r="L146" s="4"/>
      <c r="M146" s="4"/>
      <c r="N146" s="4"/>
      <c r="O146" s="4"/>
      <c r="P146" s="4"/>
      <c r="Q146" s="4"/>
      <c r="R146" s="4"/>
      <c r="S146" s="4"/>
    </row>
    <row r="147" spans="1:19" ht="9.75" customHeight="1" x14ac:dyDescent="0.3">
      <c r="A147" s="92" t="s">
        <v>11</v>
      </c>
      <c r="B147" s="92"/>
      <c r="C147" s="92"/>
      <c r="D147" s="8" t="s">
        <v>12</v>
      </c>
      <c r="E147" s="4" t="s">
        <v>12</v>
      </c>
      <c r="F147" s="4" t="s">
        <v>12</v>
      </c>
      <c r="G147" s="4" t="s">
        <v>12</v>
      </c>
      <c r="H147" s="4" t="s">
        <v>12</v>
      </c>
      <c r="I147" s="4" t="s">
        <v>12</v>
      </c>
      <c r="J147" s="4" t="s">
        <v>12</v>
      </c>
      <c r="K147" s="4" t="s">
        <v>12</v>
      </c>
      <c r="L147" s="4" t="s">
        <v>12</v>
      </c>
      <c r="M147" s="4" t="s">
        <v>12</v>
      </c>
      <c r="N147" s="4"/>
      <c r="O147" s="4"/>
      <c r="P147" s="4"/>
      <c r="Q147" s="4"/>
      <c r="R147" s="4" t="s">
        <v>12</v>
      </c>
      <c r="S147" s="4" t="s">
        <v>12</v>
      </c>
    </row>
    <row r="148" spans="1:19" ht="9.75" customHeight="1" x14ac:dyDescent="0.3">
      <c r="A148" s="94" t="s">
        <v>34</v>
      </c>
      <c r="B148" s="94"/>
      <c r="C148" s="94"/>
      <c r="D148" s="94"/>
      <c r="E148" s="94"/>
      <c r="F148" s="94"/>
      <c r="G148" s="94"/>
      <c r="H148" s="94"/>
      <c r="I148" s="94"/>
      <c r="J148" s="94"/>
      <c r="K148" s="94"/>
      <c r="L148" s="94"/>
      <c r="M148" s="94"/>
      <c r="N148" s="94"/>
      <c r="O148" s="94"/>
      <c r="P148" s="94"/>
      <c r="Q148" s="94"/>
      <c r="R148" s="94"/>
      <c r="S148" s="94"/>
    </row>
    <row r="149" spans="1:19" ht="91.8" customHeight="1" x14ac:dyDescent="0.3">
      <c r="A149" s="33">
        <v>1</v>
      </c>
      <c r="B149" s="116" t="s">
        <v>204</v>
      </c>
      <c r="C149" s="75"/>
      <c r="D149" s="50" t="s">
        <v>39</v>
      </c>
      <c r="E149" s="33" t="s">
        <v>39</v>
      </c>
      <c r="F149" s="33" t="s">
        <v>40</v>
      </c>
      <c r="G149" s="33" t="s">
        <v>207</v>
      </c>
      <c r="H149" s="33" t="s">
        <v>274</v>
      </c>
      <c r="I149" s="33" t="s">
        <v>211</v>
      </c>
      <c r="J149" s="33" t="s">
        <v>206</v>
      </c>
      <c r="K149" s="33" t="s">
        <v>392</v>
      </c>
      <c r="L149" s="33" t="s">
        <v>129</v>
      </c>
      <c r="M149" s="33">
        <v>100</v>
      </c>
      <c r="N149" s="33">
        <v>3000</v>
      </c>
      <c r="O149" s="33">
        <v>3000</v>
      </c>
      <c r="P149" s="33"/>
      <c r="Q149" s="33"/>
      <c r="R149" s="33"/>
      <c r="S149" s="33" t="s">
        <v>203</v>
      </c>
    </row>
    <row r="150" spans="1:19" ht="85.2" customHeight="1" x14ac:dyDescent="0.3">
      <c r="A150" s="33">
        <v>2</v>
      </c>
      <c r="B150" s="74" t="s">
        <v>225</v>
      </c>
      <c r="C150" s="75"/>
      <c r="D150" s="50" t="s">
        <v>39</v>
      </c>
      <c r="E150" s="33" t="s">
        <v>39</v>
      </c>
      <c r="F150" s="33" t="s">
        <v>40</v>
      </c>
      <c r="G150" s="36" t="s">
        <v>231</v>
      </c>
      <c r="H150" s="36" t="s">
        <v>96</v>
      </c>
      <c r="I150" s="33" t="s">
        <v>97</v>
      </c>
      <c r="J150" s="36" t="s">
        <v>209</v>
      </c>
      <c r="K150" s="33" t="s">
        <v>208</v>
      </c>
      <c r="L150" s="33" t="s">
        <v>198</v>
      </c>
      <c r="M150" s="33">
        <v>4</v>
      </c>
      <c r="N150" s="33">
        <v>483.5</v>
      </c>
      <c r="O150" s="33"/>
      <c r="P150" s="33">
        <v>200</v>
      </c>
      <c r="Q150" s="33">
        <v>283.5</v>
      </c>
      <c r="R150" s="36" t="s">
        <v>139</v>
      </c>
      <c r="S150" s="36" t="s">
        <v>226</v>
      </c>
    </row>
    <row r="151" spans="1:19" ht="101.4" customHeight="1" x14ac:dyDescent="0.3">
      <c r="A151" s="33">
        <v>3</v>
      </c>
      <c r="B151" s="74" t="s">
        <v>370</v>
      </c>
      <c r="C151" s="75"/>
      <c r="D151" s="50" t="s">
        <v>39</v>
      </c>
      <c r="E151" s="33" t="s">
        <v>39</v>
      </c>
      <c r="F151" s="33" t="s">
        <v>40</v>
      </c>
      <c r="G151" s="36" t="s">
        <v>371</v>
      </c>
      <c r="H151" s="36" t="s">
        <v>372</v>
      </c>
      <c r="I151" s="36" t="s">
        <v>250</v>
      </c>
      <c r="J151" s="36" t="s">
        <v>373</v>
      </c>
      <c r="K151" s="36" t="s">
        <v>374</v>
      </c>
      <c r="L151" s="36" t="s">
        <v>198</v>
      </c>
      <c r="M151" s="33">
        <v>8</v>
      </c>
      <c r="N151" s="33">
        <v>4000</v>
      </c>
      <c r="O151" s="33"/>
      <c r="P151" s="33"/>
      <c r="Q151" s="33">
        <v>4000</v>
      </c>
      <c r="R151" s="36" t="s">
        <v>139</v>
      </c>
      <c r="S151" s="33" t="s">
        <v>203</v>
      </c>
    </row>
    <row r="152" spans="1:19" ht="9.75" customHeight="1" x14ac:dyDescent="0.3">
      <c r="A152" s="92" t="s">
        <v>11</v>
      </c>
      <c r="B152" s="92"/>
      <c r="C152" s="92"/>
      <c r="D152" s="8" t="s">
        <v>12</v>
      </c>
      <c r="E152" s="4" t="s">
        <v>12</v>
      </c>
      <c r="F152" s="4" t="s">
        <v>12</v>
      </c>
      <c r="G152" s="4" t="s">
        <v>12</v>
      </c>
      <c r="H152" s="4" t="s">
        <v>12</v>
      </c>
      <c r="I152" s="4" t="s">
        <v>12</v>
      </c>
      <c r="J152" s="4" t="s">
        <v>12</v>
      </c>
      <c r="K152" s="4" t="s">
        <v>12</v>
      </c>
      <c r="L152" s="4" t="s">
        <v>12</v>
      </c>
      <c r="M152" s="4" t="s">
        <v>12</v>
      </c>
      <c r="N152" s="4">
        <f>SUM(N149:N151)</f>
        <v>7483.5</v>
      </c>
      <c r="O152" s="4">
        <f t="shared" ref="O152:Q152" si="15">SUM(O149:O151)</f>
        <v>3000</v>
      </c>
      <c r="P152" s="4">
        <f t="shared" si="15"/>
        <v>200</v>
      </c>
      <c r="Q152" s="4">
        <f t="shared" si="15"/>
        <v>4283.5</v>
      </c>
      <c r="R152" s="4" t="s">
        <v>12</v>
      </c>
      <c r="S152" s="4" t="s">
        <v>12</v>
      </c>
    </row>
    <row r="153" spans="1:19" ht="9.75" customHeight="1" x14ac:dyDescent="0.3">
      <c r="A153" s="118" t="s">
        <v>79</v>
      </c>
      <c r="B153" s="119"/>
      <c r="C153" s="119"/>
      <c r="D153" s="119"/>
      <c r="E153" s="119"/>
      <c r="F153" s="119"/>
      <c r="G153" s="119"/>
      <c r="H153" s="119"/>
      <c r="I153" s="119"/>
      <c r="J153" s="119"/>
      <c r="K153" s="119"/>
      <c r="L153" s="119"/>
      <c r="M153" s="119"/>
      <c r="N153" s="119"/>
      <c r="O153" s="119"/>
      <c r="P153" s="119"/>
      <c r="Q153" s="119"/>
      <c r="R153" s="119"/>
      <c r="S153" s="120"/>
    </row>
    <row r="154" spans="1:19" ht="81" customHeight="1" x14ac:dyDescent="0.3">
      <c r="A154" s="27">
        <v>1</v>
      </c>
      <c r="B154" s="106" t="s">
        <v>329</v>
      </c>
      <c r="C154" s="107"/>
      <c r="D154" s="50" t="s">
        <v>39</v>
      </c>
      <c r="E154" s="33" t="s">
        <v>39</v>
      </c>
      <c r="F154" s="33" t="s">
        <v>40</v>
      </c>
      <c r="G154" s="27" t="s">
        <v>331</v>
      </c>
      <c r="H154" s="27" t="s">
        <v>274</v>
      </c>
      <c r="I154" s="27" t="s">
        <v>250</v>
      </c>
      <c r="J154" s="27" t="s">
        <v>339</v>
      </c>
      <c r="K154" s="27" t="s">
        <v>330</v>
      </c>
      <c r="L154" s="27" t="s">
        <v>129</v>
      </c>
      <c r="M154" s="27">
        <v>100</v>
      </c>
      <c r="N154" s="27" t="s">
        <v>12</v>
      </c>
      <c r="O154" s="27" t="s">
        <v>12</v>
      </c>
      <c r="P154" s="27" t="s">
        <v>12</v>
      </c>
      <c r="Q154" s="27" t="s">
        <v>12</v>
      </c>
      <c r="R154" s="27" t="s">
        <v>12</v>
      </c>
      <c r="S154" s="27" t="s">
        <v>332</v>
      </c>
    </row>
    <row r="155" spans="1:19" ht="9.75" customHeight="1" x14ac:dyDescent="0.3">
      <c r="A155" s="92" t="s">
        <v>11</v>
      </c>
      <c r="B155" s="92"/>
      <c r="C155" s="92"/>
      <c r="D155" s="8" t="s">
        <v>12</v>
      </c>
      <c r="E155" s="4" t="s">
        <v>12</v>
      </c>
      <c r="F155" s="4" t="s">
        <v>12</v>
      </c>
      <c r="G155" s="4" t="s">
        <v>12</v>
      </c>
      <c r="H155" s="4" t="s">
        <v>12</v>
      </c>
      <c r="I155" s="4" t="s">
        <v>12</v>
      </c>
      <c r="J155" s="4" t="s">
        <v>12</v>
      </c>
      <c r="K155" s="4" t="s">
        <v>12</v>
      </c>
      <c r="L155" s="4" t="s">
        <v>12</v>
      </c>
      <c r="M155" s="4" t="s">
        <v>12</v>
      </c>
      <c r="N155" s="8" t="s">
        <v>12</v>
      </c>
      <c r="O155" s="8" t="s">
        <v>12</v>
      </c>
      <c r="P155" s="8" t="s">
        <v>12</v>
      </c>
      <c r="Q155" s="8" t="s">
        <v>12</v>
      </c>
      <c r="R155" s="4" t="s">
        <v>12</v>
      </c>
      <c r="S155" s="4" t="s">
        <v>12</v>
      </c>
    </row>
    <row r="156" spans="1:19" ht="9.75" customHeight="1" x14ac:dyDescent="0.3">
      <c r="A156" s="144" t="s">
        <v>80</v>
      </c>
      <c r="B156" s="145"/>
      <c r="C156" s="145"/>
      <c r="D156" s="145"/>
      <c r="E156" s="145"/>
      <c r="F156" s="145"/>
      <c r="G156" s="145"/>
      <c r="H156" s="145"/>
      <c r="I156" s="145"/>
      <c r="J156" s="145"/>
      <c r="K156" s="145"/>
      <c r="L156" s="145"/>
      <c r="M156" s="145"/>
      <c r="N156" s="145"/>
      <c r="O156" s="145"/>
      <c r="P156" s="145"/>
      <c r="Q156" s="145"/>
      <c r="R156" s="145"/>
      <c r="S156" s="146"/>
    </row>
    <row r="157" spans="1:19" ht="103.2" customHeight="1" x14ac:dyDescent="0.3">
      <c r="A157" s="33">
        <v>1</v>
      </c>
      <c r="B157" s="106" t="s">
        <v>382</v>
      </c>
      <c r="C157" s="115"/>
      <c r="D157" s="35" t="s">
        <v>39</v>
      </c>
      <c r="E157" s="33" t="s">
        <v>39</v>
      </c>
      <c r="F157" s="33" t="s">
        <v>40</v>
      </c>
      <c r="G157" s="36" t="s">
        <v>384</v>
      </c>
      <c r="H157" s="36" t="s">
        <v>19</v>
      </c>
      <c r="I157" s="36" t="s">
        <v>211</v>
      </c>
      <c r="J157" s="36" t="s">
        <v>383</v>
      </c>
      <c r="K157" s="36" t="s">
        <v>210</v>
      </c>
      <c r="L157" s="36" t="s">
        <v>129</v>
      </c>
      <c r="M157" s="36" t="s">
        <v>12</v>
      </c>
      <c r="N157" s="36" t="s">
        <v>12</v>
      </c>
      <c r="O157" s="36" t="s">
        <v>12</v>
      </c>
      <c r="P157" s="36" t="s">
        <v>12</v>
      </c>
      <c r="Q157" s="36" t="s">
        <v>12</v>
      </c>
      <c r="R157" s="36" t="s">
        <v>12</v>
      </c>
      <c r="S157" s="36" t="s">
        <v>385</v>
      </c>
    </row>
    <row r="158" spans="1:19" ht="9.75" customHeight="1" x14ac:dyDescent="0.3">
      <c r="A158" s="92" t="s">
        <v>11</v>
      </c>
      <c r="B158" s="92"/>
      <c r="C158" s="92"/>
      <c r="D158" s="8" t="s">
        <v>12</v>
      </c>
      <c r="E158" s="8" t="s">
        <v>12</v>
      </c>
      <c r="F158" s="8" t="s">
        <v>12</v>
      </c>
      <c r="G158" s="8" t="s">
        <v>12</v>
      </c>
      <c r="H158" s="8" t="s">
        <v>12</v>
      </c>
      <c r="I158" s="8" t="s">
        <v>12</v>
      </c>
      <c r="J158" s="8" t="s">
        <v>12</v>
      </c>
      <c r="K158" s="8" t="s">
        <v>12</v>
      </c>
      <c r="L158" s="8" t="s">
        <v>12</v>
      </c>
      <c r="M158" s="8" t="s">
        <v>12</v>
      </c>
      <c r="N158" s="8">
        <f>SUM(N157:N157)</f>
        <v>0</v>
      </c>
      <c r="O158" s="8">
        <f>SUM(O157:O157)</f>
        <v>0</v>
      </c>
      <c r="P158" s="8">
        <f>SUM(P157:P157)</f>
        <v>0</v>
      </c>
      <c r="Q158" s="8">
        <f>SUM(Q157:Q157)</f>
        <v>0</v>
      </c>
      <c r="R158" s="8" t="s">
        <v>12</v>
      </c>
      <c r="S158" s="8" t="s">
        <v>12</v>
      </c>
    </row>
    <row r="159" spans="1:19" ht="9.75" customHeight="1" x14ac:dyDescent="0.3">
      <c r="A159" s="144" t="s">
        <v>81</v>
      </c>
      <c r="B159" s="145"/>
      <c r="C159" s="145"/>
      <c r="D159" s="145"/>
      <c r="E159" s="145"/>
      <c r="F159" s="145"/>
      <c r="G159" s="145"/>
      <c r="H159" s="145"/>
      <c r="I159" s="145"/>
      <c r="J159" s="145"/>
      <c r="K159" s="145"/>
      <c r="L159" s="145"/>
      <c r="M159" s="145"/>
      <c r="N159" s="145"/>
      <c r="O159" s="145"/>
      <c r="P159" s="145"/>
      <c r="Q159" s="145"/>
      <c r="R159" s="145"/>
      <c r="S159" s="146"/>
    </row>
    <row r="160" spans="1:19" ht="9.75" customHeight="1" x14ac:dyDescent="0.3">
      <c r="A160" s="4">
        <v>1</v>
      </c>
      <c r="B160" s="147"/>
      <c r="C160" s="148"/>
      <c r="D160" s="16"/>
      <c r="E160" s="4"/>
      <c r="F160" s="4"/>
      <c r="G160" s="4"/>
      <c r="H160" s="4"/>
      <c r="I160" s="4"/>
      <c r="J160" s="4"/>
      <c r="K160" s="4"/>
      <c r="L160" s="4"/>
      <c r="M160" s="4"/>
      <c r="N160" s="4"/>
      <c r="O160" s="4"/>
      <c r="P160" s="4"/>
      <c r="Q160" s="4"/>
      <c r="R160" s="4"/>
      <c r="S160" s="4"/>
    </row>
    <row r="161" spans="1:19" ht="9.75" customHeight="1" x14ac:dyDescent="0.3">
      <c r="A161" s="92" t="s">
        <v>11</v>
      </c>
      <c r="B161" s="92"/>
      <c r="C161" s="92"/>
      <c r="D161" s="8" t="s">
        <v>12</v>
      </c>
      <c r="E161" s="8" t="s">
        <v>12</v>
      </c>
      <c r="F161" s="8" t="s">
        <v>12</v>
      </c>
      <c r="G161" s="8" t="s">
        <v>12</v>
      </c>
      <c r="H161" s="8" t="s">
        <v>12</v>
      </c>
      <c r="I161" s="8" t="s">
        <v>12</v>
      </c>
      <c r="J161" s="8" t="s">
        <v>12</v>
      </c>
      <c r="K161" s="8" t="s">
        <v>12</v>
      </c>
      <c r="L161" s="8" t="s">
        <v>12</v>
      </c>
      <c r="M161" s="8" t="s">
        <v>12</v>
      </c>
      <c r="N161" s="4"/>
      <c r="O161" s="4"/>
      <c r="P161" s="4"/>
      <c r="Q161" s="4"/>
      <c r="R161" s="8" t="s">
        <v>12</v>
      </c>
      <c r="S161" s="8" t="s">
        <v>12</v>
      </c>
    </row>
    <row r="162" spans="1:19" ht="9.75" customHeight="1" x14ac:dyDescent="0.3">
      <c r="A162" s="104" t="s">
        <v>82</v>
      </c>
      <c r="B162" s="105"/>
      <c r="C162" s="105"/>
      <c r="D162" s="105"/>
      <c r="E162" s="105"/>
      <c r="F162" s="105"/>
      <c r="G162" s="105"/>
      <c r="H162" s="105"/>
      <c r="I162" s="105"/>
      <c r="J162" s="105"/>
      <c r="K162" s="105"/>
      <c r="L162" s="105"/>
      <c r="M162" s="105"/>
      <c r="N162" s="105"/>
      <c r="O162" s="105"/>
      <c r="P162" s="105"/>
      <c r="Q162" s="105"/>
      <c r="R162" s="105"/>
      <c r="S162" s="105"/>
    </row>
    <row r="163" spans="1:19" ht="204.6" customHeight="1" x14ac:dyDescent="0.3">
      <c r="A163" s="26">
        <v>1</v>
      </c>
      <c r="B163" s="108" t="s">
        <v>217</v>
      </c>
      <c r="C163" s="109"/>
      <c r="D163" s="26" t="s">
        <v>39</v>
      </c>
      <c r="E163" s="26" t="s">
        <v>39</v>
      </c>
      <c r="F163" s="26" t="s">
        <v>218</v>
      </c>
      <c r="G163" s="27" t="s">
        <v>337</v>
      </c>
      <c r="H163" s="26" t="s">
        <v>19</v>
      </c>
      <c r="I163" s="26" t="s">
        <v>60</v>
      </c>
      <c r="J163" s="27" t="s">
        <v>338</v>
      </c>
      <c r="K163" s="26" t="s">
        <v>219</v>
      </c>
      <c r="L163" s="26" t="s">
        <v>198</v>
      </c>
      <c r="M163" s="26">
        <v>2</v>
      </c>
      <c r="N163" s="26">
        <v>1000</v>
      </c>
      <c r="O163" s="26"/>
      <c r="P163" s="26"/>
      <c r="Q163" s="26">
        <v>1000</v>
      </c>
      <c r="R163" s="26" t="s">
        <v>139</v>
      </c>
      <c r="S163" s="26" t="s">
        <v>220</v>
      </c>
    </row>
    <row r="164" spans="1:19" ht="113.4" customHeight="1" x14ac:dyDescent="0.3">
      <c r="A164" s="26">
        <v>2</v>
      </c>
      <c r="B164" s="106" t="s">
        <v>333</v>
      </c>
      <c r="C164" s="115"/>
      <c r="D164" s="52" t="s">
        <v>39</v>
      </c>
      <c r="E164" s="26" t="s">
        <v>39</v>
      </c>
      <c r="F164" s="26" t="s">
        <v>218</v>
      </c>
      <c r="G164" s="27" t="s">
        <v>334</v>
      </c>
      <c r="H164" s="26" t="s">
        <v>19</v>
      </c>
      <c r="I164" s="26" t="s">
        <v>60</v>
      </c>
      <c r="J164" s="27" t="s">
        <v>335</v>
      </c>
      <c r="K164" s="27" t="s">
        <v>336</v>
      </c>
      <c r="L164" s="27" t="s">
        <v>198</v>
      </c>
      <c r="M164" s="26">
        <v>2</v>
      </c>
      <c r="N164" s="26">
        <v>2000</v>
      </c>
      <c r="O164" s="26"/>
      <c r="P164" s="26"/>
      <c r="Q164" s="26">
        <v>2000</v>
      </c>
      <c r="R164" s="26" t="s">
        <v>139</v>
      </c>
      <c r="S164" s="26" t="s">
        <v>220</v>
      </c>
    </row>
    <row r="165" spans="1:19" ht="82.2" customHeight="1" x14ac:dyDescent="0.3">
      <c r="A165" s="26">
        <v>3</v>
      </c>
      <c r="B165" s="106" t="s">
        <v>221</v>
      </c>
      <c r="C165" s="115"/>
      <c r="D165" s="52" t="s">
        <v>39</v>
      </c>
      <c r="E165" s="27" t="s">
        <v>39</v>
      </c>
      <c r="F165" s="27" t="s">
        <v>246</v>
      </c>
      <c r="G165" s="27" t="s">
        <v>222</v>
      </c>
      <c r="H165" s="27" t="s">
        <v>151</v>
      </c>
      <c r="I165" s="27" t="s">
        <v>390</v>
      </c>
      <c r="J165" s="27" t="s">
        <v>223</v>
      </c>
      <c r="K165" s="27" t="s">
        <v>224</v>
      </c>
      <c r="L165" s="27" t="s">
        <v>198</v>
      </c>
      <c r="M165" s="26">
        <v>100</v>
      </c>
      <c r="N165" s="26">
        <v>20000</v>
      </c>
      <c r="O165" s="26"/>
      <c r="P165" s="26"/>
      <c r="Q165" s="26">
        <v>20000</v>
      </c>
      <c r="R165" s="27" t="s">
        <v>139</v>
      </c>
      <c r="S165" s="27" t="s">
        <v>244</v>
      </c>
    </row>
    <row r="166" spans="1:19" ht="131.4" customHeight="1" x14ac:dyDescent="0.3">
      <c r="A166" s="33">
        <v>4</v>
      </c>
      <c r="B166" s="106" t="s">
        <v>245</v>
      </c>
      <c r="C166" s="115"/>
      <c r="D166" s="52" t="s">
        <v>39</v>
      </c>
      <c r="E166" s="27" t="s">
        <v>39</v>
      </c>
      <c r="F166" s="27" t="s">
        <v>246</v>
      </c>
      <c r="G166" s="36" t="s">
        <v>247</v>
      </c>
      <c r="H166" s="36" t="s">
        <v>250</v>
      </c>
      <c r="I166" s="36" t="s">
        <v>53</v>
      </c>
      <c r="J166" s="36" t="s">
        <v>251</v>
      </c>
      <c r="K166" s="36" t="s">
        <v>248</v>
      </c>
      <c r="L166" s="36" t="s">
        <v>212</v>
      </c>
      <c r="M166" s="36" t="s">
        <v>249</v>
      </c>
      <c r="N166" s="33">
        <v>4000</v>
      </c>
      <c r="O166" s="33"/>
      <c r="P166" s="33"/>
      <c r="Q166" s="33">
        <v>4000</v>
      </c>
      <c r="R166" s="27" t="s">
        <v>139</v>
      </c>
      <c r="S166" s="36"/>
    </row>
    <row r="167" spans="1:19" ht="82.2" customHeight="1" x14ac:dyDescent="0.3">
      <c r="A167" s="33">
        <v>5</v>
      </c>
      <c r="B167" s="116" t="s">
        <v>233</v>
      </c>
      <c r="C167" s="75"/>
      <c r="D167" s="50" t="s">
        <v>39</v>
      </c>
      <c r="E167" s="36" t="s">
        <v>39</v>
      </c>
      <c r="F167" s="36" t="s">
        <v>393</v>
      </c>
      <c r="G167" s="36" t="s">
        <v>241</v>
      </c>
      <c r="H167" s="36" t="s">
        <v>19</v>
      </c>
      <c r="I167" s="36" t="s">
        <v>60</v>
      </c>
      <c r="J167" s="36" t="s">
        <v>242</v>
      </c>
      <c r="K167" s="36" t="s">
        <v>243</v>
      </c>
      <c r="L167" s="36" t="s">
        <v>115</v>
      </c>
      <c r="M167" s="33">
        <v>300</v>
      </c>
      <c r="N167" s="33">
        <v>630</v>
      </c>
      <c r="O167" s="33"/>
      <c r="P167" s="33"/>
      <c r="Q167" s="33">
        <v>630</v>
      </c>
      <c r="R167" s="33" t="s">
        <v>139</v>
      </c>
      <c r="S167" s="33" t="s">
        <v>234</v>
      </c>
    </row>
    <row r="168" spans="1:19" ht="82.2" customHeight="1" x14ac:dyDescent="0.3">
      <c r="A168" s="33">
        <v>6</v>
      </c>
      <c r="B168" s="74" t="s">
        <v>236</v>
      </c>
      <c r="C168" s="75"/>
      <c r="D168" s="50" t="s">
        <v>39</v>
      </c>
      <c r="E168" s="33" t="s">
        <v>39</v>
      </c>
      <c r="F168" s="36" t="s">
        <v>365</v>
      </c>
      <c r="G168" s="36" t="s">
        <v>237</v>
      </c>
      <c r="H168" s="36" t="s">
        <v>196</v>
      </c>
      <c r="I168" s="36" t="s">
        <v>59</v>
      </c>
      <c r="J168" s="36" t="s">
        <v>238</v>
      </c>
      <c r="K168" s="36" t="s">
        <v>240</v>
      </c>
      <c r="L168" s="36" t="s">
        <v>239</v>
      </c>
      <c r="M168" s="36">
        <v>200</v>
      </c>
      <c r="N168" s="33">
        <v>700</v>
      </c>
      <c r="O168" s="33"/>
      <c r="P168" s="33"/>
      <c r="Q168" s="33">
        <v>700</v>
      </c>
      <c r="R168" s="33" t="s">
        <v>139</v>
      </c>
      <c r="S168" s="33" t="s">
        <v>235</v>
      </c>
    </row>
    <row r="169" spans="1:19" ht="100.8" customHeight="1" x14ac:dyDescent="0.3">
      <c r="A169" s="33">
        <v>7</v>
      </c>
      <c r="B169" s="106" t="s">
        <v>363</v>
      </c>
      <c r="C169" s="115"/>
      <c r="D169" s="35" t="s">
        <v>39</v>
      </c>
      <c r="E169" s="33" t="s">
        <v>39</v>
      </c>
      <c r="F169" s="36" t="s">
        <v>364</v>
      </c>
      <c r="G169" s="36" t="s">
        <v>362</v>
      </c>
      <c r="H169" s="36" t="s">
        <v>171</v>
      </c>
      <c r="I169" s="36" t="s">
        <v>366</v>
      </c>
      <c r="J169" s="36" t="s">
        <v>367</v>
      </c>
      <c r="K169" s="36" t="s">
        <v>368</v>
      </c>
      <c r="L169" s="36" t="s">
        <v>198</v>
      </c>
      <c r="M169" s="36">
        <v>1</v>
      </c>
      <c r="N169" s="36" t="s">
        <v>12</v>
      </c>
      <c r="O169" s="36" t="s">
        <v>12</v>
      </c>
      <c r="P169" s="36" t="s">
        <v>12</v>
      </c>
      <c r="Q169" s="36" t="s">
        <v>12</v>
      </c>
      <c r="R169" s="36" t="s">
        <v>12</v>
      </c>
      <c r="S169" s="36" t="s">
        <v>369</v>
      </c>
    </row>
    <row r="170" spans="1:19" ht="9.75" customHeight="1" x14ac:dyDescent="0.3">
      <c r="A170" s="92" t="s">
        <v>11</v>
      </c>
      <c r="B170" s="92"/>
      <c r="C170" s="92"/>
      <c r="D170" s="8" t="s">
        <v>12</v>
      </c>
      <c r="E170" s="4" t="s">
        <v>12</v>
      </c>
      <c r="F170" s="4" t="s">
        <v>12</v>
      </c>
      <c r="G170" s="4" t="s">
        <v>12</v>
      </c>
      <c r="H170" s="4" t="s">
        <v>12</v>
      </c>
      <c r="I170" s="4" t="s">
        <v>12</v>
      </c>
      <c r="J170" s="4" t="s">
        <v>12</v>
      </c>
      <c r="K170" s="4" t="s">
        <v>12</v>
      </c>
      <c r="L170" s="4" t="s">
        <v>12</v>
      </c>
      <c r="M170" s="4" t="s">
        <v>12</v>
      </c>
      <c r="N170" s="4">
        <f>SUM(N163:N169)</f>
        <v>28330</v>
      </c>
      <c r="O170" s="4">
        <f t="shared" ref="O170:Q170" si="16">SUM(O163:O169)</f>
        <v>0</v>
      </c>
      <c r="P170" s="4">
        <f t="shared" si="16"/>
        <v>0</v>
      </c>
      <c r="Q170" s="4">
        <f t="shared" si="16"/>
        <v>28330</v>
      </c>
      <c r="R170" s="4" t="s">
        <v>12</v>
      </c>
      <c r="S170" s="4" t="s">
        <v>12</v>
      </c>
    </row>
    <row r="171" spans="1:19" ht="9.75" customHeight="1" x14ac:dyDescent="0.3">
      <c r="A171" s="149" t="s">
        <v>199</v>
      </c>
      <c r="B171" s="149"/>
      <c r="C171" s="149"/>
      <c r="D171" s="149"/>
      <c r="E171" s="149"/>
      <c r="F171" s="149"/>
      <c r="G171" s="149"/>
      <c r="H171" s="149"/>
      <c r="I171" s="149"/>
      <c r="J171" s="149"/>
      <c r="K171" s="149"/>
      <c r="L171" s="149"/>
      <c r="M171" s="149"/>
      <c r="N171" s="149"/>
      <c r="O171" s="149"/>
      <c r="P171" s="149"/>
      <c r="Q171" s="149"/>
      <c r="R171" s="149"/>
      <c r="S171" s="149"/>
    </row>
    <row r="172" spans="1:19" ht="52.2" customHeight="1" x14ac:dyDescent="0.3">
      <c r="A172" s="76">
        <v>1</v>
      </c>
      <c r="B172" s="123" t="s">
        <v>83</v>
      </c>
      <c r="C172" s="81"/>
      <c r="D172" s="86" t="s">
        <v>39</v>
      </c>
      <c r="E172" s="76" t="s">
        <v>39</v>
      </c>
      <c r="F172" s="76" t="s">
        <v>40</v>
      </c>
      <c r="G172" s="86" t="s">
        <v>86</v>
      </c>
      <c r="H172" s="86" t="s">
        <v>88</v>
      </c>
      <c r="I172" s="86" t="s">
        <v>60</v>
      </c>
      <c r="J172" s="76" t="s">
        <v>36</v>
      </c>
      <c r="K172" s="56" t="s">
        <v>84</v>
      </c>
      <c r="L172" s="63" t="s">
        <v>87</v>
      </c>
      <c r="M172" s="56">
        <v>44</v>
      </c>
      <c r="N172" s="76">
        <v>35000</v>
      </c>
      <c r="O172" s="76"/>
      <c r="P172" s="76">
        <v>3500</v>
      </c>
      <c r="Q172" s="76">
        <v>31500</v>
      </c>
      <c r="R172" s="86" t="s">
        <v>139</v>
      </c>
      <c r="S172" s="86" t="s">
        <v>89</v>
      </c>
    </row>
    <row r="173" spans="1:19" ht="112.2" customHeight="1" x14ac:dyDescent="0.3">
      <c r="A173" s="77"/>
      <c r="B173" s="138"/>
      <c r="C173" s="139"/>
      <c r="D173" s="87"/>
      <c r="E173" s="87"/>
      <c r="F173" s="77"/>
      <c r="G173" s="91"/>
      <c r="H173" s="77"/>
      <c r="I173" s="77"/>
      <c r="J173" s="77"/>
      <c r="K173" s="64" t="s">
        <v>85</v>
      </c>
      <c r="L173" s="65" t="s">
        <v>87</v>
      </c>
      <c r="M173" s="64">
        <v>44</v>
      </c>
      <c r="N173" s="77"/>
      <c r="O173" s="77"/>
      <c r="P173" s="77"/>
      <c r="Q173" s="77"/>
      <c r="R173" s="77"/>
      <c r="S173" s="87"/>
    </row>
    <row r="174" spans="1:19" ht="66" customHeight="1" x14ac:dyDescent="0.3">
      <c r="A174" s="76">
        <v>2</v>
      </c>
      <c r="B174" s="134" t="s">
        <v>90</v>
      </c>
      <c r="C174" s="81"/>
      <c r="D174" s="86" t="s">
        <v>39</v>
      </c>
      <c r="E174" s="76" t="s">
        <v>39</v>
      </c>
      <c r="F174" s="136" t="s">
        <v>40</v>
      </c>
      <c r="G174" s="132" t="s">
        <v>91</v>
      </c>
      <c r="H174" s="132" t="s">
        <v>88</v>
      </c>
      <c r="I174" s="132" t="s">
        <v>60</v>
      </c>
      <c r="J174" s="132" t="s">
        <v>92</v>
      </c>
      <c r="K174" s="66" t="s">
        <v>93</v>
      </c>
      <c r="L174" s="66" t="s">
        <v>94</v>
      </c>
      <c r="M174" s="66">
        <v>7428</v>
      </c>
      <c r="N174" s="130">
        <v>5000.3999999999996</v>
      </c>
      <c r="O174" s="130"/>
      <c r="P174" s="130">
        <v>500.04</v>
      </c>
      <c r="Q174" s="130">
        <v>4500.3599999999997</v>
      </c>
      <c r="R174" s="132" t="s">
        <v>139</v>
      </c>
      <c r="S174" s="86" t="s">
        <v>232</v>
      </c>
    </row>
    <row r="175" spans="1:19" ht="312" customHeight="1" x14ac:dyDescent="0.3">
      <c r="A175" s="77"/>
      <c r="B175" s="135"/>
      <c r="C175" s="75"/>
      <c r="D175" s="77"/>
      <c r="E175" s="77"/>
      <c r="F175" s="137"/>
      <c r="G175" s="133"/>
      <c r="H175" s="133"/>
      <c r="I175" s="133"/>
      <c r="J175" s="133"/>
      <c r="K175" s="66" t="s">
        <v>95</v>
      </c>
      <c r="L175" s="67" t="s">
        <v>94</v>
      </c>
      <c r="M175" s="66">
        <v>3684</v>
      </c>
      <c r="N175" s="131"/>
      <c r="O175" s="131"/>
      <c r="P175" s="131"/>
      <c r="Q175" s="131"/>
      <c r="R175" s="131"/>
      <c r="S175" s="87"/>
    </row>
    <row r="176" spans="1:19" ht="105.6" customHeight="1" x14ac:dyDescent="0.3">
      <c r="A176" s="33">
        <v>3</v>
      </c>
      <c r="B176" s="74" t="s">
        <v>386</v>
      </c>
      <c r="C176" s="135"/>
      <c r="D176" s="29" t="s">
        <v>39</v>
      </c>
      <c r="E176" s="23" t="s">
        <v>56</v>
      </c>
      <c r="F176" s="50" t="s">
        <v>57</v>
      </c>
      <c r="G176" s="33" t="s">
        <v>200</v>
      </c>
      <c r="H176" s="33" t="s">
        <v>201</v>
      </c>
      <c r="I176" s="33" t="s">
        <v>110</v>
      </c>
      <c r="J176" s="33" t="s">
        <v>205</v>
      </c>
      <c r="K176" s="33" t="s">
        <v>202</v>
      </c>
      <c r="L176" s="33" t="s">
        <v>87</v>
      </c>
      <c r="M176" s="33">
        <v>1</v>
      </c>
      <c r="N176" s="33">
        <v>61.5</v>
      </c>
      <c r="O176" s="33"/>
      <c r="P176" s="33">
        <v>61.5</v>
      </c>
      <c r="Q176" s="33"/>
      <c r="R176" s="33"/>
      <c r="S176" s="33" t="s">
        <v>203</v>
      </c>
    </row>
    <row r="177" spans="1:19" ht="9.75" customHeight="1" x14ac:dyDescent="0.3">
      <c r="A177" s="92" t="s">
        <v>11</v>
      </c>
      <c r="B177" s="92"/>
      <c r="C177" s="92"/>
      <c r="D177" s="60" t="s">
        <v>12</v>
      </c>
      <c r="E177" s="1" t="s">
        <v>12</v>
      </c>
      <c r="F177" s="4" t="s">
        <v>12</v>
      </c>
      <c r="G177" s="4" t="s">
        <v>12</v>
      </c>
      <c r="H177" s="4" t="s">
        <v>12</v>
      </c>
      <c r="I177" s="4" t="s">
        <v>12</v>
      </c>
      <c r="J177" s="4" t="s">
        <v>12</v>
      </c>
      <c r="K177" s="4" t="s">
        <v>12</v>
      </c>
      <c r="L177" s="4" t="s">
        <v>12</v>
      </c>
      <c r="M177" s="4" t="s">
        <v>12</v>
      </c>
      <c r="N177" s="4">
        <f>SUM(N172:N176)</f>
        <v>40061.9</v>
      </c>
      <c r="O177" s="4">
        <f t="shared" ref="O177:Q177" si="17">SUM(O172:O176)</f>
        <v>0</v>
      </c>
      <c r="P177" s="4">
        <f t="shared" si="17"/>
        <v>4061.54</v>
      </c>
      <c r="Q177" s="4">
        <f t="shared" si="17"/>
        <v>36000.36</v>
      </c>
      <c r="R177" s="4" t="s">
        <v>12</v>
      </c>
      <c r="S177" s="4" t="s">
        <v>12</v>
      </c>
    </row>
    <row r="178" spans="1:19" ht="9.75" customHeight="1" x14ac:dyDescent="0.3">
      <c r="A178" s="140" t="s">
        <v>405</v>
      </c>
      <c r="B178" s="92"/>
      <c r="C178" s="92"/>
      <c r="D178" s="8" t="s">
        <v>12</v>
      </c>
      <c r="E178" s="4" t="s">
        <v>12</v>
      </c>
      <c r="F178" s="4" t="s">
        <v>12</v>
      </c>
      <c r="G178" s="4" t="s">
        <v>12</v>
      </c>
      <c r="H178" s="4" t="s">
        <v>12</v>
      </c>
      <c r="I178" s="4" t="s">
        <v>12</v>
      </c>
      <c r="J178" s="4" t="s">
        <v>12</v>
      </c>
      <c r="K178" s="4" t="s">
        <v>12</v>
      </c>
      <c r="L178" s="4" t="s">
        <v>12</v>
      </c>
      <c r="M178" s="4" t="s">
        <v>12</v>
      </c>
      <c r="N178" s="4">
        <f>N11+N14+N23+N35+N49+N52+N56+N63+N67+N81+N85+N88+N98+N103+N110+N120+N135+N152+N158+N170+N177</f>
        <v>731564.1</v>
      </c>
      <c r="O178" s="4">
        <f>O11+O14+O23+O35+O49+O52+O56+O63+O67+O81+O85+O88+O98+O103+O110+O120+O135+O152+O158+O170+O177</f>
        <v>283575</v>
      </c>
      <c r="P178" s="4">
        <f>P11+P14+P23+P35+P49+P52+P56+P63+P67+P81+P85+P88+P98+P103+P110+P120+P135+P152+P158+P170+P177</f>
        <v>70028.999999999985</v>
      </c>
      <c r="Q178" s="4">
        <f>Q11+Q14+Q23+Q35+Q49+Q52+Q56+Q63+Q67+Q81+Q85+Q88+Q98+Q103+Q110+Q120+Q135+Q152+Q158+Q170+Q177</f>
        <v>385960.1</v>
      </c>
      <c r="R178" s="4" t="s">
        <v>12</v>
      </c>
      <c r="S178" s="4" t="s">
        <v>12</v>
      </c>
    </row>
  </sheetData>
  <mergeCells count="332">
    <mergeCell ref="A2:S2"/>
    <mergeCell ref="A1:S1"/>
    <mergeCell ref="B21:C21"/>
    <mergeCell ref="B97:C97"/>
    <mergeCell ref="B169:C169"/>
    <mergeCell ref="B166:C166"/>
    <mergeCell ref="H47:H48"/>
    <mergeCell ref="I47:I48"/>
    <mergeCell ref="J47:J48"/>
    <mergeCell ref="B54:C54"/>
    <mergeCell ref="F44:F45"/>
    <mergeCell ref="E44:E45"/>
    <mergeCell ref="B44:C45"/>
    <mergeCell ref="A23:C23"/>
    <mergeCell ref="A24:S24"/>
    <mergeCell ref="B30:C30"/>
    <mergeCell ref="A35:C35"/>
    <mergeCell ref="A36:S36"/>
    <mergeCell ref="A37:S37"/>
    <mergeCell ref="B38:C38"/>
    <mergeCell ref="J25:J28"/>
    <mergeCell ref="I25:I28"/>
    <mergeCell ref="H25:H28"/>
    <mergeCell ref="G25:G28"/>
    <mergeCell ref="N47:N48"/>
    <mergeCell ref="O47:O48"/>
    <mergeCell ref="P47:P48"/>
    <mergeCell ref="Q47:Q48"/>
    <mergeCell ref="R47:R48"/>
    <mergeCell ref="A49:C49"/>
    <mergeCell ref="A50:S50"/>
    <mergeCell ref="A52:C52"/>
    <mergeCell ref="S47:S48"/>
    <mergeCell ref="R54:R55"/>
    <mergeCell ref="Q54:Q55"/>
    <mergeCell ref="S54:S55"/>
    <mergeCell ref="A59:C59"/>
    <mergeCell ref="A68:S68"/>
    <mergeCell ref="A69:A70"/>
    <mergeCell ref="B69:C70"/>
    <mergeCell ref="E69:E70"/>
    <mergeCell ref="F69:F70"/>
    <mergeCell ref="G69:G70"/>
    <mergeCell ref="K54:K55"/>
    <mergeCell ref="L54:L55"/>
    <mergeCell ref="M54:M55"/>
    <mergeCell ref="N54:N55"/>
    <mergeCell ref="O54:O55"/>
    <mergeCell ref="P54:P55"/>
    <mergeCell ref="D69:D70"/>
    <mergeCell ref="B66:C66"/>
    <mergeCell ref="A44:A45"/>
    <mergeCell ref="A47:A48"/>
    <mergeCell ref="B47:C48"/>
    <mergeCell ref="E47:E48"/>
    <mergeCell ref="F47:F48"/>
    <mergeCell ref="G47:G48"/>
    <mergeCell ref="G44:G45"/>
    <mergeCell ref="H44:H45"/>
    <mergeCell ref="I44:I45"/>
    <mergeCell ref="B46:C46"/>
    <mergeCell ref="N44:N45"/>
    <mergeCell ref="O44:O45"/>
    <mergeCell ref="P44:P45"/>
    <mergeCell ref="Q44:Q45"/>
    <mergeCell ref="R44:R45"/>
    <mergeCell ref="J44:J45"/>
    <mergeCell ref="S44:S45"/>
    <mergeCell ref="A39:C39"/>
    <mergeCell ref="A40:S40"/>
    <mergeCell ref="J41:J42"/>
    <mergeCell ref="I41:I42"/>
    <mergeCell ref="H41:H42"/>
    <mergeCell ref="G41:G42"/>
    <mergeCell ref="F41:F42"/>
    <mergeCell ref="E41:E42"/>
    <mergeCell ref="B41:C42"/>
    <mergeCell ref="A41:A42"/>
    <mergeCell ref="N41:N42"/>
    <mergeCell ref="O41:O42"/>
    <mergeCell ref="P41:P42"/>
    <mergeCell ref="Q41:Q42"/>
    <mergeCell ref="R41:R42"/>
    <mergeCell ref="S41:S42"/>
    <mergeCell ref="B43:C43"/>
    <mergeCell ref="N4:R4"/>
    <mergeCell ref="S4:S6"/>
    <mergeCell ref="N5:N6"/>
    <mergeCell ref="O5:O6"/>
    <mergeCell ref="P5:P6"/>
    <mergeCell ref="Q5:R5"/>
    <mergeCell ref="B7:C7"/>
    <mergeCell ref="A8:S8"/>
    <mergeCell ref="A9:S9"/>
    <mergeCell ref="A4:A6"/>
    <mergeCell ref="B4:C6"/>
    <mergeCell ref="E4:E6"/>
    <mergeCell ref="F4:F6"/>
    <mergeCell ref="G4:G6"/>
    <mergeCell ref="J4:J6"/>
    <mergeCell ref="K4:M5"/>
    <mergeCell ref="D4:D6"/>
    <mergeCell ref="H4:I5"/>
    <mergeCell ref="A15:S15"/>
    <mergeCell ref="B16:C16"/>
    <mergeCell ref="A17:C17"/>
    <mergeCell ref="A18:S18"/>
    <mergeCell ref="A19:S19"/>
    <mergeCell ref="U20:V20"/>
    <mergeCell ref="B10:C10"/>
    <mergeCell ref="A11:C11"/>
    <mergeCell ref="A12:S12"/>
    <mergeCell ref="B13:C13"/>
    <mergeCell ref="A14:C14"/>
    <mergeCell ref="B20:C20"/>
    <mergeCell ref="F25:F28"/>
    <mergeCell ref="E25:E28"/>
    <mergeCell ref="B25:C28"/>
    <mergeCell ref="A25:A28"/>
    <mergeCell ref="N25:N28"/>
    <mergeCell ref="O25:O28"/>
    <mergeCell ref="P25:P28"/>
    <mergeCell ref="Q25:Q28"/>
    <mergeCell ref="R25:R28"/>
    <mergeCell ref="D25:D28"/>
    <mergeCell ref="S25:S28"/>
    <mergeCell ref="A60:S60"/>
    <mergeCell ref="B51:C51"/>
    <mergeCell ref="A53:S53"/>
    <mergeCell ref="B55:C55"/>
    <mergeCell ref="A56:C56"/>
    <mergeCell ref="A57:S57"/>
    <mergeCell ref="B58:C58"/>
    <mergeCell ref="O71:O72"/>
    <mergeCell ref="P71:P72"/>
    <mergeCell ref="Q71:Q72"/>
    <mergeCell ref="R71:R72"/>
    <mergeCell ref="S71:S72"/>
    <mergeCell ref="B62:C62"/>
    <mergeCell ref="H69:H70"/>
    <mergeCell ref="I69:I70"/>
    <mergeCell ref="J69:J70"/>
    <mergeCell ref="N69:N70"/>
    <mergeCell ref="O69:O70"/>
    <mergeCell ref="P69:P70"/>
    <mergeCell ref="Q69:Q70"/>
    <mergeCell ref="R69:R70"/>
    <mergeCell ref="S69:S70"/>
    <mergeCell ref="A54:A55"/>
    <mergeCell ref="F73:F74"/>
    <mergeCell ref="G73:G74"/>
    <mergeCell ref="H73:H74"/>
    <mergeCell ref="I73:I74"/>
    <mergeCell ref="A77:A78"/>
    <mergeCell ref="B76:C76"/>
    <mergeCell ref="J77:J78"/>
    <mergeCell ref="I77:I78"/>
    <mergeCell ref="H77:H78"/>
    <mergeCell ref="Q174:Q175"/>
    <mergeCell ref="R174:R175"/>
    <mergeCell ref="S174:S175"/>
    <mergeCell ref="J174:J175"/>
    <mergeCell ref="I174:I175"/>
    <mergeCell ref="A178:C178"/>
    <mergeCell ref="B61:C61"/>
    <mergeCell ref="A63:C63"/>
    <mergeCell ref="A64:S64"/>
    <mergeCell ref="A67:C67"/>
    <mergeCell ref="A156:S156"/>
    <mergeCell ref="B160:C160"/>
    <mergeCell ref="A158:C158"/>
    <mergeCell ref="A162:S162"/>
    <mergeCell ref="B163:C163"/>
    <mergeCell ref="B65:C65"/>
    <mergeCell ref="B165:C165"/>
    <mergeCell ref="A170:C170"/>
    <mergeCell ref="A171:S171"/>
    <mergeCell ref="B75:C75"/>
    <mergeCell ref="A159:S159"/>
    <mergeCell ref="A161:C161"/>
    <mergeCell ref="A138:C138"/>
    <mergeCell ref="E73:E74"/>
    <mergeCell ref="S172:S173"/>
    <mergeCell ref="R172:R173"/>
    <mergeCell ref="Q172:Q173"/>
    <mergeCell ref="P172:P173"/>
    <mergeCell ref="O172:O173"/>
    <mergeCell ref="N172:N173"/>
    <mergeCell ref="F172:F173"/>
    <mergeCell ref="E172:E173"/>
    <mergeCell ref="B172:C173"/>
    <mergeCell ref="O174:O175"/>
    <mergeCell ref="P174:P175"/>
    <mergeCell ref="B149:C149"/>
    <mergeCell ref="B150:C150"/>
    <mergeCell ref="D172:D173"/>
    <mergeCell ref="A177:C177"/>
    <mergeCell ref="G174:G175"/>
    <mergeCell ref="J172:J173"/>
    <mergeCell ref="I172:I173"/>
    <mergeCell ref="H172:H173"/>
    <mergeCell ref="G172:G173"/>
    <mergeCell ref="B174:C175"/>
    <mergeCell ref="B176:C176"/>
    <mergeCell ref="H174:H175"/>
    <mergeCell ref="B167:C167"/>
    <mergeCell ref="B168:C168"/>
    <mergeCell ref="A174:A175"/>
    <mergeCell ref="D174:D175"/>
    <mergeCell ref="E174:E175"/>
    <mergeCell ref="F174:F175"/>
    <mergeCell ref="B164:C164"/>
    <mergeCell ref="N174:N175"/>
    <mergeCell ref="A152:C152"/>
    <mergeCell ref="B157:C157"/>
    <mergeCell ref="B29:C29"/>
    <mergeCell ref="B31:C31"/>
    <mergeCell ref="B32:C32"/>
    <mergeCell ref="B33:C33"/>
    <mergeCell ref="B34:C34"/>
    <mergeCell ref="G54:G55"/>
    <mergeCell ref="H54:H55"/>
    <mergeCell ref="I54:I55"/>
    <mergeCell ref="J54:J55"/>
    <mergeCell ref="D41:D42"/>
    <mergeCell ref="D44:D45"/>
    <mergeCell ref="D47:D48"/>
    <mergeCell ref="N73:N74"/>
    <mergeCell ref="O73:O74"/>
    <mergeCell ref="P73:P74"/>
    <mergeCell ref="Q73:Q74"/>
    <mergeCell ref="R73:R74"/>
    <mergeCell ref="S73:S74"/>
    <mergeCell ref="A153:S153"/>
    <mergeCell ref="B154:C154"/>
    <mergeCell ref="A155:C155"/>
    <mergeCell ref="B143:C143"/>
    <mergeCell ref="A144:C144"/>
    <mergeCell ref="A145:S145"/>
    <mergeCell ref="B146:C146"/>
    <mergeCell ref="A147:C147"/>
    <mergeCell ref="A148:S148"/>
    <mergeCell ref="J73:J74"/>
    <mergeCell ref="A142:S142"/>
    <mergeCell ref="A139:S139"/>
    <mergeCell ref="B140:C140"/>
    <mergeCell ref="A82:S82"/>
    <mergeCell ref="B83:C83"/>
    <mergeCell ref="B73:C74"/>
    <mergeCell ref="B127:C127"/>
    <mergeCell ref="B134:C134"/>
    <mergeCell ref="O77:O78"/>
    <mergeCell ref="P77:P78"/>
    <mergeCell ref="Q77:Q78"/>
    <mergeCell ref="B109:C109"/>
    <mergeCell ref="A114:C114"/>
    <mergeCell ref="A125:S125"/>
    <mergeCell ref="B126:C126"/>
    <mergeCell ref="R77:R78"/>
    <mergeCell ref="S77:S78"/>
    <mergeCell ref="A141:C141"/>
    <mergeCell ref="B79:C79"/>
    <mergeCell ref="B80:C80"/>
    <mergeCell ref="B108:C108"/>
    <mergeCell ref="A110:C110"/>
    <mergeCell ref="A111:S111"/>
    <mergeCell ref="A112:S112"/>
    <mergeCell ref="B113:C113"/>
    <mergeCell ref="B100:C100"/>
    <mergeCell ref="A103:C103"/>
    <mergeCell ref="A104:S104"/>
    <mergeCell ref="B105:C105"/>
    <mergeCell ref="A91:C91"/>
    <mergeCell ref="B94:C94"/>
    <mergeCell ref="B101:C101"/>
    <mergeCell ref="B102:C102"/>
    <mergeCell ref="A107:S107"/>
    <mergeCell ref="A135:C135"/>
    <mergeCell ref="A115:S115"/>
    <mergeCell ref="B116:C116"/>
    <mergeCell ref="A117:C117"/>
    <mergeCell ref="A118:S118"/>
    <mergeCell ref="A106:C106"/>
    <mergeCell ref="A124:S124"/>
    <mergeCell ref="I71:I72"/>
    <mergeCell ref="A73:A74"/>
    <mergeCell ref="G77:G78"/>
    <mergeCell ref="F77:F78"/>
    <mergeCell ref="B137:C137"/>
    <mergeCell ref="A89:S89"/>
    <mergeCell ref="B90:C90"/>
    <mergeCell ref="A81:C81"/>
    <mergeCell ref="N77:N78"/>
    <mergeCell ref="B128:C128"/>
    <mergeCell ref="B129:C129"/>
    <mergeCell ref="B130:C130"/>
    <mergeCell ref="B131:C131"/>
    <mergeCell ref="B132:C132"/>
    <mergeCell ref="B133:C133"/>
    <mergeCell ref="D71:D72"/>
    <mergeCell ref="D73:D74"/>
    <mergeCell ref="D77:D78"/>
    <mergeCell ref="A136:S136"/>
    <mergeCell ref="B119:C119"/>
    <mergeCell ref="A120:C120"/>
    <mergeCell ref="E77:E78"/>
    <mergeCell ref="B77:C78"/>
    <mergeCell ref="A92:S92"/>
    <mergeCell ref="B22:C22"/>
    <mergeCell ref="B151:C151"/>
    <mergeCell ref="A172:A173"/>
    <mergeCell ref="A71:A72"/>
    <mergeCell ref="B71:C72"/>
    <mergeCell ref="E71:E72"/>
    <mergeCell ref="F71:F72"/>
    <mergeCell ref="G71:G72"/>
    <mergeCell ref="H71:H72"/>
    <mergeCell ref="A93:S93"/>
    <mergeCell ref="B95:C95"/>
    <mergeCell ref="B96:C96"/>
    <mergeCell ref="A98:C98"/>
    <mergeCell ref="A99:S99"/>
    <mergeCell ref="B84:C84"/>
    <mergeCell ref="A85:C85"/>
    <mergeCell ref="A86:S86"/>
    <mergeCell ref="B87:C87"/>
    <mergeCell ref="A88:C88"/>
    <mergeCell ref="A121:S121"/>
    <mergeCell ref="B122:C122"/>
    <mergeCell ref="A123:C123"/>
    <mergeCell ref="J71:J72"/>
    <mergeCell ref="N71:N72"/>
  </mergeCells>
  <phoneticPr fontId="1" type="noConversion"/>
  <pageMargins left="0.7" right="0.7" top="0.75" bottom="0.75" header="0.51" footer="0.51"/>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Pages>1</Pages>
  <Words>0</Words>
  <Characters>0</Characters>
  <Application>Microsoft Excel</Application>
  <DocSecurity>0</DocSecurity>
  <Lines>0</Lines>
  <Paragraphs>0</Paragraphs>
  <MMClips>0</MMClips>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Марина Михайловская</cp:lastModifiedBy>
  <cp:revision>3</cp:revision>
  <dcterms:modified xsi:type="dcterms:W3CDTF">2024-08-05T10:44:10Z</dcterms:modified>
  <cp:version>9.114.123.47849</cp:version>
</cp:coreProperties>
</file>